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B13F3198-1058-4484-815D-D965F3BF8DD2}" xr6:coauthVersionLast="47" xr6:coauthVersionMax="47" xr10:uidLastSave="{00000000-0000-0000-0000-000000000000}"/>
  <workbookProtection workbookAlgorithmName="SHA-512" workbookHashValue="WxChwV1vE5NKv04WvfbU4XeRRqFkEBZCAk/FedRn/biy955YMdPmfAcUqx9sFxFwT6O2r5EgUR3iIr+jY37MfA==" workbookSaltValue="dusmvIhuiLuktPForLb2/w==" workbookSpinCount="100000" lockStructure="1"/>
  <bookViews>
    <workbookView xWindow="675" yWindow="1335" windowWidth="28020" windowHeight="13590" xr2:uid="{91F216A0-6719-4F1F-9938-6071BB871AEF}"/>
  </bookViews>
  <sheets>
    <sheet name="願書（様式1）" sheetId="4" r:id="rId1"/>
    <sheet name="【記入例】願書（様式1）" sheetId="22" r:id="rId2"/>
    <sheet name="リスト" sheetId="1" state="hidden" r:id="rId3"/>
    <sheet name="一覧（縦）" sheetId="16" state="hidden" r:id="rId4"/>
  </sheets>
  <definedNames>
    <definedName name="_xlnm.Print_Area" localSheetId="1">'【記入例】願書（様式1）'!$A$1:$Z$83</definedName>
    <definedName name="_xlnm.Print_Area" localSheetId="0">'願書（様式1）'!$A$1:$Z$79</definedName>
    <definedName name="Z_CF6C3156_0958_4EC2_86AF_C57342A02B73_.wvu.PrintArea" localSheetId="1" hidden="1">'【記入例】願書（様式1）'!$A$2:$AH$72</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5" i="16" l="1"/>
  <c r="B84" i="16"/>
  <c r="B83" i="16"/>
  <c r="B78" i="16"/>
  <c r="B77" i="16"/>
  <c r="B76" i="16"/>
  <c r="B71" i="16"/>
  <c r="B70" i="16"/>
  <c r="B69" i="16"/>
  <c r="B64" i="16"/>
  <c r="B63" i="16"/>
  <c r="B62" i="16"/>
  <c r="U28" i="22"/>
  <c r="H28" i="22"/>
  <c r="H29" i="22" s="1"/>
  <c r="AA19" i="22" s="1"/>
  <c r="B95" i="16" l="1"/>
  <c r="B94" i="16"/>
  <c r="B92" i="16"/>
  <c r="B91" i="16"/>
  <c r="B90" i="16"/>
  <c r="B89" i="16"/>
  <c r="B88" i="16"/>
  <c r="B93" i="16"/>
  <c r="B99" i="16"/>
  <c r="B16" i="16"/>
  <c r="B13" i="16"/>
  <c r="B12" i="16"/>
  <c r="B11" i="16"/>
  <c r="B14" i="16"/>
  <c r="B15" i="16" s="1"/>
  <c r="B10" i="16"/>
  <c r="B9" i="16"/>
  <c r="B8" i="16"/>
  <c r="B7" i="16"/>
  <c r="B6" i="16"/>
  <c r="B5" i="16"/>
  <c r="B4" i="16"/>
  <c r="B3" i="16"/>
  <c r="B2" i="16"/>
  <c r="B1" i="16"/>
  <c r="E20" i="1" l="1"/>
  <c r="H19" i="1" s="1"/>
  <c r="B18" i="1"/>
  <c r="B20" i="1" s="1"/>
  <c r="B21" i="1" s="1"/>
  <c r="U6" i="1"/>
  <c r="U7" i="1" s="1"/>
  <c r="U8" i="1" s="1"/>
  <c r="U9" i="1" s="1"/>
  <c r="U10" i="1" s="1"/>
  <c r="U11" i="1" s="1"/>
  <c r="U12" i="1" s="1"/>
  <c r="U13" i="1" s="1"/>
  <c r="U14" i="1" s="1"/>
  <c r="H20" i="1" l="1"/>
  <c r="T12" i="4"/>
  <c r="B54" i="16" l="1"/>
  <c r="B47" i="16"/>
  <c r="B40" i="16"/>
  <c r="B39" i="16"/>
  <c r="B38" i="16"/>
  <c r="B33" i="16"/>
  <c r="B26" i="16"/>
  <c r="B27" i="16"/>
  <c r="B28" i="16"/>
  <c r="B29" i="16"/>
  <c r="U27" i="4"/>
  <c r="B100" i="16" l="1"/>
  <c r="B98" i="16"/>
  <c r="B97" i="16"/>
  <c r="B96" i="16"/>
  <c r="B87" i="16" l="1"/>
  <c r="B86" i="16"/>
  <c r="B80" i="16"/>
  <c r="B79" i="16"/>
  <c r="B73" i="16"/>
  <c r="B72" i="16"/>
  <c r="B66" i="16"/>
  <c r="B65" i="16"/>
  <c r="B82" i="16"/>
  <c r="B81" i="16"/>
  <c r="B75" i="16"/>
  <c r="B74" i="16"/>
  <c r="B68" i="16"/>
  <c r="B67"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30" i="16" l="1"/>
  <c r="H27" i="4"/>
  <c r="B23" i="16" s="1"/>
  <c r="H28" i="4" l="1"/>
  <c r="AA28" i="4" s="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4F2FED12-EE4D-4891-86EB-1AC4C2172118}">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9AFBBE2E-F89D-43AF-8473-BFF9E0CD999F}">
      <text>
        <r>
          <rPr>
            <sz val="9"/>
            <color indexed="81"/>
            <rFont val="MS P ゴシック"/>
            <family val="3"/>
            <charset val="128"/>
          </rPr>
          <t>渡日予定時期が決まっていたら記入。</t>
        </r>
      </text>
    </comment>
    <comment ref="A2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2" authorId="0" shapeId="0" xr:uid="{00000000-0006-0000-0300-000003000000}">
      <text>
        <r>
          <rPr>
            <sz val="9"/>
            <color indexed="81"/>
            <rFont val="MS P ゴシック"/>
            <family val="3"/>
            <charset val="128"/>
          </rPr>
          <t>⑦のうち、学費免除額がある場合はその金額を記入する。</t>
        </r>
      </text>
    </comment>
    <comment ref="N23" authorId="0" shapeId="0" xr:uid="{287E4BDD-47AB-4834-AB12-499733D2E2C5}">
      <text>
        <r>
          <rPr>
            <sz val="9"/>
            <color indexed="81"/>
            <rFont val="MS P ゴシック"/>
            <family val="3"/>
            <charset val="128"/>
          </rPr>
          <t>教科書代やパソコン代など、勉強に必要な教材の購入に充てる費用</t>
        </r>
      </text>
    </comment>
    <comment ref="A24" authorId="0" shapeId="0" xr:uid="{E6231B16-FA67-4B8D-8FC0-41A0EE251A10}">
      <text>
        <r>
          <rPr>
            <sz val="9"/>
            <color indexed="81"/>
            <rFont val="MS P ゴシック"/>
            <family val="3"/>
            <charset val="128"/>
          </rPr>
          <t>「令和6年度（2024/4～2025/3）の1年間に支給される給付型奨学金（一時金を含む）の総額÷12」の金額を記入する。申請中で受給が未確定の場合は記入不要。</t>
        </r>
      </text>
    </comment>
    <comment ref="N24" authorId="0" shapeId="0" xr:uid="{D3649EE7-27BF-4913-B865-05703C2E1D59}">
      <text>
        <r>
          <rPr>
            <sz val="9"/>
            <color indexed="81"/>
            <rFont val="MS P ゴシック"/>
            <family val="3"/>
            <charset val="128"/>
          </rPr>
          <t>学生本人の負担分</t>
        </r>
      </text>
    </comment>
    <comment ref="H27" authorId="0" shapeId="0" xr:uid="{B3CD225A-DCAD-498E-8700-F0EF115A448F}">
      <text>
        <r>
          <rPr>
            <sz val="9"/>
            <color indexed="81"/>
            <rFont val="MS P ゴシック"/>
            <family val="3"/>
            <charset val="128"/>
          </rPr>
          <t>グレーの項目は入力不要です。</t>
        </r>
      </text>
    </comment>
    <comment ref="U27" authorId="0" shapeId="0" xr:uid="{6C601647-0400-417C-9DAC-72DD36BA4B70}">
      <text>
        <r>
          <rPr>
            <sz val="9"/>
            <color indexed="81"/>
            <rFont val="MS P ゴシック"/>
            <family val="3"/>
            <charset val="128"/>
          </rPr>
          <t>グレーの項目は入力不要です。</t>
        </r>
      </text>
    </comment>
    <comment ref="H28" authorId="0" shapeId="0" xr:uid="{0AE62AD1-E6F2-48B0-B34D-6B9B02844069}">
      <text>
        <r>
          <rPr>
            <sz val="9"/>
            <color indexed="81"/>
            <rFont val="MS P ゴシック"/>
            <family val="3"/>
            <charset val="128"/>
          </rPr>
          <t>グレーの項目は入力不要です。</t>
        </r>
      </text>
    </comment>
    <comment ref="A31" authorId="0"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1" authorId="0" shapeId="0" xr:uid="{9148AA28-EDB3-499E-9CF9-030E26270F7A}">
      <text>
        <r>
          <rPr>
            <sz val="9"/>
            <color indexed="81"/>
            <rFont val="MS P ゴシック"/>
            <family val="3"/>
            <charset val="128"/>
          </rPr>
          <t>プルダウンから選択してください。</t>
        </r>
      </text>
    </comment>
    <comment ref="A42" authorId="0" shapeId="0" xr:uid="{C69F965E-855C-49DC-B95C-76DB367CCADB}">
      <text>
        <r>
          <rPr>
            <sz val="9"/>
            <color indexed="81"/>
            <rFont val="MS P ゴシック"/>
            <family val="3"/>
            <charset val="128"/>
          </rPr>
          <t>プルダウンから選択してください。</t>
        </r>
      </text>
    </comment>
    <comment ref="A44" authorId="0" shapeId="0" xr:uid="{0CB907F5-6D51-46BD-977D-5DE8ACFDB793}">
      <text>
        <r>
          <rPr>
            <sz val="9"/>
            <color indexed="81"/>
            <rFont val="MS P ゴシック"/>
            <family val="3"/>
            <charset val="128"/>
          </rPr>
          <t>プルダウンから選択してください。</t>
        </r>
      </text>
    </comment>
    <comment ref="A46" authorId="0" shapeId="0" xr:uid="{2624D007-D035-43F8-A175-EEDF312B2E8E}">
      <text>
        <r>
          <rPr>
            <sz val="9"/>
            <color indexed="81"/>
            <rFont val="MS P ゴシック"/>
            <family val="3"/>
            <charset val="128"/>
          </rPr>
          <t>プルダウンから選択してください。</t>
        </r>
      </text>
    </comment>
    <comment ref="A48" authorId="0" shapeId="0" xr:uid="{40A5121F-D805-4050-8EA2-E9C6671FC1C9}">
      <text>
        <r>
          <rPr>
            <sz val="9"/>
            <color indexed="81"/>
            <rFont val="MS P ゴシック"/>
            <family val="3"/>
            <charset val="128"/>
          </rPr>
          <t>プルダウンから選択してください。</t>
        </r>
      </text>
    </comment>
    <comment ref="A65" authorId="0" shapeId="0" xr:uid="{B7804B82-8611-476A-864E-9895794F31AB}">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4FB1C1E4-7AE2-44C1-B2B1-BA7285AEC33D}">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4AB27255-EF6E-467F-9166-5C164E7FF2E3}">
      <text>
        <r>
          <rPr>
            <sz val="9"/>
            <color indexed="81"/>
            <rFont val="MS P ゴシック"/>
            <family val="3"/>
            <charset val="128"/>
          </rPr>
          <t>渡日予定時期が決まっていたら記入。</t>
        </r>
      </text>
    </comment>
    <comment ref="A22" authorId="0" shapeId="0" xr:uid="{4AB200CD-BD87-4E7C-A195-4CD4657CE3B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E7AA130C-66E8-4BF3-AA01-7DA1F9BFA788}">
      <text>
        <r>
          <rPr>
            <sz val="9"/>
            <color indexed="81"/>
            <rFont val="MS P ゴシック"/>
            <family val="3"/>
            <charset val="128"/>
          </rPr>
          <t>授業料、入学金、設備費など大学に納入する金額（学費免除額がある場合はその金額も含む）</t>
        </r>
      </text>
    </comment>
    <comment ref="N23" authorId="0" shapeId="0" xr:uid="{86456AB1-2048-42D1-9A85-B7F1F8CD6316}">
      <text>
        <r>
          <rPr>
            <sz val="9"/>
            <color indexed="81"/>
            <rFont val="MS P ゴシック"/>
            <family val="3"/>
            <charset val="128"/>
          </rPr>
          <t>⑦のうち、学費免除額がある場合はその金額を記入する。</t>
        </r>
      </text>
    </comment>
    <comment ref="N24" authorId="0" shapeId="0" xr:uid="{243DED0C-474F-41DA-814A-E41EA16F38B4}">
      <text>
        <r>
          <rPr>
            <sz val="9"/>
            <color indexed="81"/>
            <rFont val="MS P ゴシック"/>
            <family val="3"/>
            <charset val="128"/>
          </rPr>
          <t>教科書代やパソコン代など、勉強に必要な教材の購入に充てる費用</t>
        </r>
      </text>
    </comment>
    <comment ref="A25" authorId="0" shapeId="0" xr:uid="{9B51952D-C0F9-4A49-B2F5-8A178F5A944E}">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25" authorId="0" shapeId="0" xr:uid="{A511EB03-1FF5-4408-A252-3404E9DBD371}">
      <text>
        <r>
          <rPr>
            <sz val="9"/>
            <color indexed="81"/>
            <rFont val="MS P ゴシック"/>
            <family val="3"/>
            <charset val="128"/>
          </rPr>
          <t>学生本人の負担分</t>
        </r>
      </text>
    </comment>
    <comment ref="H28" authorId="0" shapeId="0" xr:uid="{3431A52E-0837-4312-A985-3D5ED1607A0F}">
      <text>
        <r>
          <rPr>
            <sz val="9"/>
            <color indexed="81"/>
            <rFont val="MS P ゴシック"/>
            <family val="3"/>
            <charset val="128"/>
          </rPr>
          <t>グレーの項目は入力不要です。</t>
        </r>
      </text>
    </comment>
    <comment ref="U28" authorId="0" shapeId="0" xr:uid="{DACAAB93-7E3C-4ACA-9BFD-A35CD95CA6E1}">
      <text>
        <r>
          <rPr>
            <sz val="9"/>
            <color indexed="81"/>
            <rFont val="MS P ゴシック"/>
            <family val="3"/>
            <charset val="128"/>
          </rPr>
          <t>グレーの項目は入力不要です。</t>
        </r>
      </text>
    </comment>
    <comment ref="H29" authorId="0" shapeId="0" xr:uid="{EC3A0886-66B6-4005-97F4-23840E0AE461}">
      <text>
        <r>
          <rPr>
            <sz val="9"/>
            <color indexed="81"/>
            <rFont val="MS P ゴシック"/>
            <family val="3"/>
            <charset val="128"/>
          </rPr>
          <t>グレーの項目は入力不要です。</t>
        </r>
      </text>
    </comment>
    <comment ref="A34" authorId="0" shapeId="0" xr:uid="{DB886ADB-BC6F-48D7-AC86-9AFA6DDD7508}">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4" authorId="0" shapeId="0" xr:uid="{78862821-71EF-4646-B220-558122F32FC4}">
      <text>
        <r>
          <rPr>
            <sz val="9"/>
            <color indexed="81"/>
            <rFont val="MS P ゴシック"/>
            <family val="3"/>
            <charset val="128"/>
          </rPr>
          <t>プルダウンから選択してください。</t>
        </r>
      </text>
    </comment>
    <comment ref="A45" authorId="0" shapeId="0" xr:uid="{4896CE2C-CBAB-41BA-B3C0-81FA6C2EA9B7}">
      <text>
        <r>
          <rPr>
            <sz val="9"/>
            <color indexed="81"/>
            <rFont val="MS P ゴシック"/>
            <family val="3"/>
            <charset val="128"/>
          </rPr>
          <t>プルダウンから選択してください。</t>
        </r>
      </text>
    </comment>
    <comment ref="A68" authorId="0" shapeId="0" xr:uid="{A6C10077-E62F-4506-99A3-E07C27DE80C4}">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sharedStrings.xml><?xml version="1.0" encoding="utf-8"?>
<sst xmlns="http://schemas.openxmlformats.org/spreadsheetml/2006/main" count="517" uniqueCount="263">
  <si>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</si>
  <si>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</si>
  <si>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</si>
  <si>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</si>
  <si>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</si>
  <si>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</si>
  <si>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</si>
  <si>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</si>
  <si>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</si>
  <si>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</si>
  <si>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</si>
  <si>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</si>
  <si>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</si>
  <si>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</si>
  <si>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</si>
  <si>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</si>
  <si>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</si>
  <si>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</si>
  <si>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</si>
  <si>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</si>
  <si>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</si>
  <si>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</si>
  <si>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</si>
  <si>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</si>
  <si>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</si>
  <si>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</si>
  <si>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</si>
  <si>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</si>
  <si>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</si>
  <si>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</si>
  <si>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</si>
  <si>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</si>
  <si>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</si>
  <si>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</si>
  <si>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</si>
  <si>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</si>
  <si>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</si>
  <si>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</si>
  <si>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</si>
  <si>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</si>
  <si>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</si>
  <si>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</si>
  <si>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</si>
  <si>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</si>
  <si>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</si>
  <si>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</si>
  <si>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</si>
  <si>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</si>
  <si>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</si>
  <si>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</si>
  <si>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</si>
  <si>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</si>
  <si>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</si>
  <si>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</si>
  <si>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</si>
  <si>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</si>
  <si>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</si>
  <si>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</si>
  <si>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</si>
  <si>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</si>
  <si>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</si>
  <si>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</si>
  <si>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</si>
  <si>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</si>
  <si>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</si>
  <si>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</si>
  <si>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</si>
  <si>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</si>
  <si>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</si>
  <si>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</si>
  <si>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</si>
  <si>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</si>
  <si>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</si>
  <si>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</si>
  <si>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</si>
  <si>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</si>
  <si>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</si>
  <si>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</si>
  <si>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</si>
  <si>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</si>
  <si>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</si>
  <si>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</si>
  <si>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</si>
  <si>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</si>
  <si>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</si>
  <si>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</si>
  <si>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</si>
  <si>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</si>
  <si>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</si>
  <si>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</si>
  <si>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</si>
  <si>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</si>
  <si>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</si>
  <si>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</si>
  <si>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</si>
  <si>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</si>
  <si>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</si>
  <si>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</si>
  <si>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</si>
  <si>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</si>
  <si>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</si>
  <si>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</si>
  <si>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</si>
  <si>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</si>
  <si>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</si>
  <si>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</si>
  <si>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</si>
  <si>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</si>
  <si>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</si>
  <si>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</si>
  <si>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</si>
  <si>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</si>
  <si>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</si>
  <si>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</si>
  <si>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</si>
  <si>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</si>
  <si>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</si>
  <si>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</si>
  <si>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</si>
  <si>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</si>
  <si>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</si>
  <si>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</si>
  <si>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</si>
  <si>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</si>
  <si>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</si>
  <si>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</si>
  <si>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</si>
  <si>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●日本への留学理由</t>
    <rPh sb="1" eb="3">
      <t>ニホン</t>
    </rPh>
    <rPh sb="5" eb="9">
      <t>リュウガクリユウ</t>
    </rPh>
    <phoneticPr fontId="1"/>
  </si>
  <si>
    <t>具体的な内容</t>
    <rPh sb="0" eb="3">
      <t>グタイテキ</t>
    </rPh>
    <rPh sb="4" eb="6">
      <t>ナイヨウ</t>
    </rPh>
    <phoneticPr fontId="1"/>
  </si>
  <si>
    <t>CLICK HERE▼</t>
    <phoneticPr fontId="1"/>
  </si>
  <si>
    <t>A奨学金</t>
    <phoneticPr fontId="1"/>
  </si>
  <si>
    <t>応募理由</t>
    <rPh sb="0" eb="4">
      <t>オウボリユウ</t>
    </rPh>
    <phoneticPr fontId="1"/>
  </si>
  <si>
    <t>日本への留学理由</t>
    <rPh sb="0" eb="2">
      <t>ニホン</t>
    </rPh>
    <rPh sb="4" eb="8">
      <t>リュウガクリユウ</t>
    </rPh>
    <phoneticPr fontId="1"/>
  </si>
  <si>
    <t>JEESについて</t>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</si>
  <si>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</si>
  <si>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</si>
  <si>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</si>
  <si>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</si>
  <si>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</si>
  <si>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</si>
  <si>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</si>
  <si>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</si>
  <si>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</si>
  <si>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</si>
  <si>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</si>
  <si>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</si>
  <si>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</si>
  <si>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</si>
  <si>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</si>
  <si>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</si>
  <si>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</si>
  <si>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</si>
  <si>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</si>
  <si>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</si>
  <si>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</si>
  <si>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</si>
  <si>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</si>
  <si>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</si>
  <si>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</si>
  <si>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</si>
  <si>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</si>
  <si>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</si>
  <si>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●学歴・職歴（高等学校以降）
　※記入欄が足りない場合は高等学校以降の直近4件を記入すること。アルバイト歴は記載しないこと。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</si>
  <si>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</si>
  <si>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</si>
  <si>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</si>
  <si>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</si>
  <si>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</si>
  <si>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</si>
  <si>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歳）</t>
    <phoneticPr fontId="1"/>
  </si>
  <si>
    <t>国籍・地域</t>
    <rPh sb="0" eb="2">
      <t>コクセキ</t>
    </rPh>
    <rPh sb="3" eb="5">
      <t>チイキ</t>
    </rPh>
    <phoneticPr fontId="1"/>
  </si>
  <si>
    <t>渡日
状況</t>
    <rPh sb="0" eb="2">
      <t>トニチ</t>
    </rPh>
    <rPh sb="3" eb="5">
      <t>ジョウキョウ</t>
    </rPh>
    <phoneticPr fontId="1"/>
  </si>
  <si>
    <t>渡日予定時期</t>
    <rPh sb="0" eb="2">
      <t>トニチ</t>
    </rPh>
    <rPh sb="2" eb="4">
      <t>ヨテイ</t>
    </rPh>
    <rPh sb="4" eb="6">
      <t>ジキ</t>
    </rPh>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</si>
  <si>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</si>
  <si>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</si>
  <si>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</si>
  <si>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</si>
  <si>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</si>
  <si>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</si>
  <si>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（令和6年4月1日時点で</t>
    <phoneticPr fontId="1"/>
  </si>
  <si>
    <r>
      <t xml:space="preserve">学籍状況
</t>
    </r>
    <r>
      <rPr>
        <sz val="9"/>
        <rFont val="ＭＳ Ｐ明朝"/>
        <family val="1"/>
        <charset val="128"/>
      </rPr>
      <t>（令和6年
4月1日時点）</t>
    </r>
    <phoneticPr fontId="1"/>
  </si>
  <si>
    <t>●応募者の経済状況（令和6年度見込み）</t>
    <rPh sb="1" eb="4">
      <t>オウボシャ</t>
    </rPh>
    <rPh sb="5" eb="7">
      <t>ケイザイ</t>
    </rPh>
    <rPh sb="7" eb="9">
      <t>ジョウキョウ</t>
    </rPh>
    <rPh sb="10" eb="12">
      <t>レイワ</t>
    </rPh>
    <rPh sb="13" eb="15">
      <t>ネンド</t>
    </rPh>
    <rPh sb="15" eb="17">
      <t>ミコ</t>
    </rPh>
    <phoneticPr fontId="7"/>
  </si>
  <si>
    <t>工学研究科</t>
    <rPh sb="0" eb="5">
      <t>コウガクケンキュウカ</t>
    </rPh>
    <phoneticPr fontId="1"/>
  </si>
  <si>
    <t>工学専攻</t>
    <rPh sb="0" eb="4">
      <t>コウガクセンコウ</t>
    </rPh>
    <phoneticPr fontId="1"/>
  </si>
  <si>
    <t>修士（博士前期）課程</t>
    <phoneticPr fontId="1"/>
  </si>
  <si>
    <t>A財団</t>
    <rPh sb="1" eb="3">
      <t>ザイダン</t>
    </rPh>
    <phoneticPr fontId="1"/>
  </si>
  <si>
    <t>私は〇〇に興味があり、××における△△の解析を研究しています。・・・・・・・</t>
    <phoneticPr fontId="1"/>
  </si>
  <si>
    <t>在学中に学んだ××を生かして、卒業後は〇〇になりたいと思っています。・・・・・・</t>
    <phoneticPr fontId="1"/>
  </si>
  <si>
    <t>私は、・・・をきっかけに、日本へ留学したいと思うようになり・・・・</t>
    <phoneticPr fontId="1"/>
  </si>
  <si>
    <t>××における△△の解析</t>
    <phoneticPr fontId="1"/>
  </si>
  <si>
    <t>▼CLICK HERE▼</t>
    <phoneticPr fontId="1"/>
  </si>
  <si>
    <t>入学年</t>
    <rPh sb="0" eb="2">
      <t>ニュウガク</t>
    </rPh>
    <rPh sb="2" eb="3">
      <t>トシ</t>
    </rPh>
    <phoneticPr fontId="1"/>
  </si>
  <si>
    <t>卒業年</t>
    <rPh sb="0" eb="3">
      <t>ソツギョウネン</t>
    </rPh>
    <phoneticPr fontId="1"/>
  </si>
  <si>
    <t>在籍月数チェック</t>
    <rPh sb="0" eb="4">
      <t>ザイセキツキスウ</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</si>
  <si>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</si>
  <si>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</si>
  <si>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</si>
  <si>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年齢計算</t>
    <rPh sb="0" eb="2">
      <t>ネンレイ</t>
    </rPh>
    <rPh sb="2" eb="4">
      <t>ケイサン</t>
    </rPh>
    <phoneticPr fontId="1"/>
  </si>
  <si>
    <t>在籍月数計算</t>
    <rPh sb="0" eb="4">
      <t>ザイセキツキスウ</t>
    </rPh>
    <rPh sb="4" eb="6">
      <t>ケイサン</t>
    </rPh>
    <phoneticPr fontId="1"/>
  </si>
  <si>
    <t>取得した生年月日</t>
    <rPh sb="0" eb="2">
      <t>シュトク</t>
    </rPh>
    <rPh sb="4" eb="8">
      <t>セイネンガッピ</t>
    </rPh>
    <phoneticPr fontId="1"/>
  </si>
  <si>
    <t>起算年月</t>
    <rPh sb="0" eb="4">
      <t>キサンネンゲツ</t>
    </rPh>
    <phoneticPr fontId="1"/>
  </si>
  <si>
    <t>卒業年月</t>
    <rPh sb="0" eb="2">
      <t>ソツギョウ</t>
    </rPh>
    <rPh sb="2" eb="4">
      <t>ネンゲツ</t>
    </rPh>
    <phoneticPr fontId="1"/>
  </si>
  <si>
    <t>年齢</t>
    <rPh sb="0" eb="2">
      <t>ネンレイ</t>
    </rPh>
    <phoneticPr fontId="1"/>
  </si>
  <si>
    <t>在籍月数</t>
    <rPh sb="0" eb="4">
      <t>ザイセキツキスウ</t>
    </rPh>
    <phoneticPr fontId="1"/>
  </si>
  <si>
    <t>●日本語能力</t>
    <phoneticPr fontId="7"/>
  </si>
  <si>
    <t>・日本語能力に係る試験に合格している場合は記載すること。</t>
    <phoneticPr fontId="7"/>
  </si>
  <si>
    <t>試験名</t>
    <rPh sb="0" eb="2">
      <t>シケン</t>
    </rPh>
    <rPh sb="2" eb="3">
      <t>メイ</t>
    </rPh>
    <phoneticPr fontId="7"/>
  </si>
  <si>
    <t>試験年月</t>
    <rPh sb="0" eb="2">
      <t>シケン</t>
    </rPh>
    <rPh sb="2" eb="4">
      <t>ネンゲツ</t>
    </rPh>
    <phoneticPr fontId="7"/>
  </si>
  <si>
    <t>レベル/点数</t>
    <rPh sb="4" eb="6">
      <t>テンスウ</t>
    </rPh>
    <phoneticPr fontId="7"/>
  </si>
  <si>
    <t>日本語能力試験（JLPT)</t>
    <rPh sb="0" eb="3">
      <t>ニホンゴ</t>
    </rPh>
    <rPh sb="3" eb="5">
      <t>ノウリョク</t>
    </rPh>
    <rPh sb="5" eb="7">
      <t>シケン</t>
    </rPh>
    <phoneticPr fontId="7"/>
  </si>
  <si>
    <t>年　　　　　　月</t>
    <rPh sb="0" eb="1">
      <t>ネン</t>
    </rPh>
    <rPh sb="7" eb="8">
      <t>ガツ</t>
    </rPh>
    <phoneticPr fontId="7"/>
  </si>
  <si>
    <t>・日本語能力に係る試験に合格していない場合は、自身の日本語能力について記載すること。</t>
    <rPh sb="1" eb="6">
      <t>ニホンゴノウリョク</t>
    </rPh>
    <rPh sb="7" eb="8">
      <t>カカ</t>
    </rPh>
    <rPh sb="9" eb="11">
      <t>シケン</t>
    </rPh>
    <rPh sb="12" eb="14">
      <t>ゴウカク</t>
    </rPh>
    <rPh sb="19" eb="21">
      <t>バアイ</t>
    </rPh>
    <rPh sb="23" eb="25">
      <t>ジシン</t>
    </rPh>
    <rPh sb="35" eb="37">
      <t>キサイ</t>
    </rPh>
    <phoneticPr fontId="7"/>
  </si>
  <si>
    <t>●留学中の学習・研究計画</t>
    <rPh sb="1" eb="3">
      <t>リュウガク</t>
    </rPh>
    <rPh sb="3" eb="4">
      <t>チュウ</t>
    </rPh>
    <rPh sb="5" eb="7">
      <t>ガクシュウ</t>
    </rPh>
    <rPh sb="8" eb="10">
      <t>ケンキュウ</t>
    </rPh>
    <rPh sb="10" eb="12">
      <t>ケイカク</t>
    </rPh>
    <phoneticPr fontId="1"/>
  </si>
  <si>
    <t>●令和6年度JEES・T.バナージインド留学生奨学金に応募する理由（経済的な観点を含む）</t>
    <rPh sb="27" eb="29">
      <t>オウボ</t>
    </rPh>
    <rPh sb="31" eb="33">
      <t>リユウ</t>
    </rPh>
    <rPh sb="34" eb="36">
      <t>ケイザイ</t>
    </rPh>
    <rPh sb="36" eb="37">
      <t>テキ</t>
    </rPh>
    <rPh sb="38" eb="40">
      <t>カンテン</t>
    </rPh>
    <rPh sb="41" eb="42">
      <t>フク</t>
    </rPh>
    <phoneticPr fontId="1"/>
  </si>
  <si>
    <t>●卒業後、どのような進路を希望するか。また、将来どのように日本とインドの交流促進と友好親善に貢献したいか。</t>
    <phoneticPr fontId="1"/>
  </si>
  <si>
    <t>インド</t>
    <phoneticPr fontId="1"/>
  </si>
  <si>
    <t>JLPT試験年月</t>
    <rPh sb="4" eb="8">
      <t>シケンネンゲツ</t>
    </rPh>
    <phoneticPr fontId="1"/>
  </si>
  <si>
    <t>JLPTレベル/点数</t>
    <rPh sb="8" eb="10">
      <t>テンスウ</t>
    </rPh>
    <phoneticPr fontId="1"/>
  </si>
  <si>
    <t>日本語能力に係る試験名</t>
    <rPh sb="0" eb="5">
      <t>ニホンゴノウリョク</t>
    </rPh>
    <rPh sb="6" eb="7">
      <t>カカワ</t>
    </rPh>
    <rPh sb="8" eb="11">
      <t>シケンメイ</t>
    </rPh>
    <phoneticPr fontId="1"/>
  </si>
  <si>
    <t>試験年月</t>
    <rPh sb="0" eb="4">
      <t>シケンネンゲツ</t>
    </rPh>
    <phoneticPr fontId="1"/>
  </si>
  <si>
    <t>レベル/点数</t>
  </si>
  <si>
    <t>合格していない場合の日本語能力について</t>
    <rPh sb="0" eb="2">
      <t>ゴウカク</t>
    </rPh>
    <rPh sb="7" eb="9">
      <t>バアイ</t>
    </rPh>
    <rPh sb="10" eb="15">
      <t>ニホンゴノウリョク</t>
    </rPh>
    <phoneticPr fontId="1"/>
  </si>
  <si>
    <t>学業修了後の進路希望、日本とインドの交流について</t>
    <rPh sb="0" eb="4">
      <t>ガクギョウシュウリョウ</t>
    </rPh>
    <rPh sb="4" eb="5">
      <t>ゴ</t>
    </rPh>
    <rPh sb="6" eb="10">
      <t>シンロキボウ</t>
    </rPh>
    <rPh sb="11" eb="13">
      <t>ニホン</t>
    </rPh>
    <rPh sb="18" eb="20">
      <t>コウリュウ</t>
    </rPh>
    <phoneticPr fontId="1"/>
  </si>
  <si>
    <t>ジーズ　マイケル</t>
    <phoneticPr fontId="1"/>
  </si>
  <si>
    <r>
      <rPr>
        <sz val="16"/>
        <color rgb="FF0000FF"/>
        <rFont val="ＭＳ Ｐ明朝"/>
        <family val="1"/>
        <charset val="128"/>
      </rPr>
      <t xml:space="preserve">写真
</t>
    </r>
    <r>
      <rPr>
        <sz val="9"/>
        <color rgb="FF0000FF"/>
        <rFont val="ＭＳ Ｐ明朝"/>
        <family val="1"/>
        <charset val="128"/>
      </rPr>
      <t xml:space="preserve">
データを貼り付けること
( 50KB以内）</t>
    </r>
    <phoneticPr fontId="1"/>
  </si>
  <si>
    <t>JEES MICHAEL</t>
    <phoneticPr fontId="1"/>
  </si>
  <si>
    <t>ジーズ大学</t>
    <rPh sb="3" eb="5">
      <t>ダイガク</t>
    </rPh>
    <phoneticPr fontId="1"/>
  </si>
  <si>
    <t>▼CLICK HERE▼</t>
  </si>
  <si>
    <t>★★ CLICK HERE ★★</t>
  </si>
  <si>
    <t>★★ CLICK HERE ★★</t>
    <phoneticPr fontId="1"/>
  </si>
  <si>
    <t>日本語NAT-TEST</t>
    <rPh sb="0" eb="3">
      <t>ニホンゴ</t>
    </rPh>
    <phoneticPr fontId="1"/>
  </si>
  <si>
    <t>2021年　　　　10月</t>
    <rPh sb="4" eb="5">
      <t>ネン</t>
    </rPh>
    <rPh sb="11" eb="12">
      <t>ガツ</t>
    </rPh>
    <phoneticPr fontId="7"/>
  </si>
  <si>
    <t>5級</t>
    <rPh sb="1" eb="2">
      <t>キュウ</t>
    </rPh>
    <phoneticPr fontId="1"/>
  </si>
  <si>
    <t>この奨学金へ応募した理由は・・・
現在受けている他の支援は、学費免除と〇〇奨学金です・・・・・
アルバイトは週〇時間程度ですが今後は研究に専念するためにアルバイトを減らしたいと考えています・・・・</t>
    <rPh sb="2" eb="5">
      <t>ショウガクキン</t>
    </rPh>
    <rPh sb="6" eb="8">
      <t>オウボ</t>
    </rPh>
    <rPh sb="10" eb="12">
      <t>リユウ</t>
    </rPh>
    <rPh sb="54" eb="55">
      <t>シュウ</t>
    </rPh>
    <rPh sb="56" eb="58">
      <t>ジカン</t>
    </rPh>
    <rPh sb="58" eb="60">
      <t>テイド</t>
    </rPh>
    <rPh sb="63" eb="65">
      <t>コンゴ</t>
    </rPh>
    <rPh sb="66" eb="68">
      <t>ケンキュウ</t>
    </rPh>
    <rPh sb="69" eb="71">
      <t>センネン</t>
    </rPh>
    <rPh sb="82" eb="83">
      <t>ヘ</t>
    </rPh>
    <rPh sb="88" eb="89">
      <t>カンガ</t>
    </rPh>
    <phoneticPr fontId="1"/>
  </si>
  <si>
    <t>令和6年度JEES・T.バナージインド留学生奨学金　願書</t>
    <rPh sb="0" eb="2">
      <t>レイワ</t>
    </rPh>
    <rPh sb="3" eb="5">
      <t>ネンド</t>
    </rPh>
    <rPh sb="19" eb="22">
      <t>リュウガクセイ</t>
    </rPh>
    <rPh sb="22" eb="25">
      <t>ショウガクキン</t>
    </rPh>
    <rPh sb="26" eb="28">
      <t>ガンショ</t>
    </rPh>
    <phoneticPr fontId="7"/>
  </si>
  <si>
    <t>●他の奨学金（一時金を含む）受給・申請状況
　※令和6年4月～令和7年3月に受給する（予定を含む）奨学金のみ記入すること。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</si>
  <si>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専攻分野・
職務内容・地位</t>
    <rPh sb="0" eb="2">
      <t>センコウ</t>
    </rPh>
    <rPh sb="2" eb="4">
      <t>ブンヤ</t>
    </rPh>
    <rPh sb="6" eb="8">
      <t>ショクム</t>
    </rPh>
    <rPh sb="8" eb="10">
      <t>ナイヨウ</t>
    </rPh>
    <rPh sb="11" eb="13">
      <t>チイ</t>
    </rPh>
    <phoneticPr fontId="7"/>
  </si>
  <si>
    <t>学歴の設置者</t>
    <rPh sb="0" eb="2">
      <t>ガクレキ</t>
    </rPh>
    <rPh sb="3" eb="6">
      <t>セッチシャ</t>
    </rPh>
    <phoneticPr fontId="1"/>
  </si>
  <si>
    <t>国・公立</t>
    <rPh sb="0" eb="1">
      <t>クニ</t>
    </rPh>
    <rPh sb="2" eb="4">
      <t>コウリツ</t>
    </rPh>
    <phoneticPr fontId="1"/>
  </si>
  <si>
    <t>私立</t>
    <rPh sb="0" eb="2">
      <t>シリツ</t>
    </rPh>
    <phoneticPr fontId="1"/>
  </si>
  <si>
    <t>（学歴の場合のみ設置者）</t>
    <rPh sb="1" eb="3">
      <t>ガクレキ</t>
    </rPh>
    <rPh sb="4" eb="6">
      <t>バアイ</t>
    </rPh>
    <rPh sb="8" eb="11">
      <t>セッチシャ</t>
    </rPh>
    <phoneticPr fontId="1"/>
  </si>
  <si>
    <t>所在地
（国と州（県）名）</t>
    <rPh sb="0" eb="3">
      <t>ショザイチ</t>
    </rPh>
    <rPh sb="5" eb="6">
      <t>クニ</t>
    </rPh>
    <rPh sb="7" eb="8">
      <t>シュウ</t>
    </rPh>
    <rPh sb="9" eb="10">
      <t>ケン</t>
    </rPh>
    <rPh sb="11" eb="12">
      <t>メイ</t>
    </rPh>
    <phoneticPr fontId="1"/>
  </si>
  <si>
    <t>学校名又は勤務先</t>
    <rPh sb="0" eb="2">
      <t>ガッコウ</t>
    </rPh>
    <rPh sb="2" eb="3">
      <t>メイ</t>
    </rPh>
    <rPh sb="3" eb="4">
      <t>マタ</t>
    </rPh>
    <rPh sb="5" eb="8">
      <t>キンムサキ</t>
    </rPh>
    <phoneticPr fontId="7"/>
  </si>
  <si>
    <t>ABC School</t>
    <phoneticPr fontId="1"/>
  </si>
  <si>
    <t>インド・カルナータカ州</t>
    <phoneticPr fontId="1"/>
  </si>
  <si>
    <t>インド・オリッサ州</t>
    <phoneticPr fontId="1"/>
  </si>
  <si>
    <t>ABC Institute of Industrial　Technology</t>
    <phoneticPr fontId="1"/>
  </si>
  <si>
    <t>Undergraduate in Mechanical Engineering</t>
    <phoneticPr fontId="1"/>
  </si>
  <si>
    <t>機械工学</t>
    <rPh sb="0" eb="4">
      <t>キカイコウガク</t>
    </rPh>
    <phoneticPr fontId="1"/>
  </si>
  <si>
    <t>Masters of Engineering in Computer
Aided Analysis and Design</t>
    <phoneticPr fontId="1"/>
  </si>
  <si>
    <t>学歴・職歴①（学校名・勤務先）</t>
    <rPh sb="0" eb="2">
      <t>ガクレキ</t>
    </rPh>
    <rPh sb="3" eb="5">
      <t>ショクレキ</t>
    </rPh>
    <rPh sb="7" eb="10">
      <t>ガッコウメイ</t>
    </rPh>
    <rPh sb="11" eb="14">
      <t>キンムサキ</t>
    </rPh>
    <phoneticPr fontId="1"/>
  </si>
  <si>
    <t>学歴・職歴①（所在地）</t>
    <rPh sb="0" eb="2">
      <t>ガクレキ</t>
    </rPh>
    <rPh sb="3" eb="5">
      <t>ショクレキ</t>
    </rPh>
    <rPh sb="7" eb="10">
      <t>ショザイチ</t>
    </rPh>
    <phoneticPr fontId="1"/>
  </si>
  <si>
    <t>学歴・職歴①（設置者）</t>
    <rPh sb="0" eb="2">
      <t>ガクレキ</t>
    </rPh>
    <rPh sb="3" eb="5">
      <t>ショクレキ</t>
    </rPh>
    <rPh sb="7" eb="10">
      <t>セッチシャ</t>
    </rPh>
    <phoneticPr fontId="1"/>
  </si>
  <si>
    <t>学歴・職歴③（学校名・勤務先）</t>
    <rPh sb="0" eb="2">
      <t>ガクレキ</t>
    </rPh>
    <rPh sb="3" eb="5">
      <t>ショクレキ</t>
    </rPh>
    <rPh sb="7" eb="10">
      <t>ガッコウメイ</t>
    </rPh>
    <rPh sb="11" eb="14">
      <t>キンムサキ</t>
    </rPh>
    <phoneticPr fontId="1"/>
  </si>
  <si>
    <t>学歴・職歴②（学校名・勤務先）</t>
    <rPh sb="0" eb="2">
      <t>ガクレキ</t>
    </rPh>
    <rPh sb="3" eb="5">
      <t>ショクレキ</t>
    </rPh>
    <rPh sb="7" eb="10">
      <t>ガッコウメイ</t>
    </rPh>
    <rPh sb="11" eb="14">
      <t>キンムサキ</t>
    </rPh>
    <phoneticPr fontId="1"/>
  </si>
  <si>
    <t>学歴・職歴②（所在地）</t>
    <rPh sb="0" eb="2">
      <t>ガクレキ</t>
    </rPh>
    <rPh sb="3" eb="5">
      <t>ショクレキ</t>
    </rPh>
    <rPh sb="7" eb="10">
      <t>ショザイチ</t>
    </rPh>
    <phoneticPr fontId="1"/>
  </si>
  <si>
    <t>学歴・職歴②（設置者）</t>
    <rPh sb="0" eb="2">
      <t>ガクレキ</t>
    </rPh>
    <rPh sb="3" eb="5">
      <t>ショクレキ</t>
    </rPh>
    <rPh sb="7" eb="10">
      <t>セッチシャ</t>
    </rPh>
    <phoneticPr fontId="1"/>
  </si>
  <si>
    <t>学歴・職歴③（所在地）</t>
    <rPh sb="0" eb="2">
      <t>ガクレキ</t>
    </rPh>
    <rPh sb="3" eb="5">
      <t>ショクレキ</t>
    </rPh>
    <rPh sb="7" eb="10">
      <t>ショザイチ</t>
    </rPh>
    <phoneticPr fontId="1"/>
  </si>
  <si>
    <t>学歴・職歴③（設置者）</t>
    <rPh sb="0" eb="2">
      <t>ガクレキ</t>
    </rPh>
    <rPh sb="3" eb="5">
      <t>ショクレキ</t>
    </rPh>
    <rPh sb="7" eb="10">
      <t>セッチシャ</t>
    </rPh>
    <phoneticPr fontId="1"/>
  </si>
  <si>
    <t>学歴・職歴④（学校名・勤務先）</t>
    <rPh sb="0" eb="2">
      <t>ガクレキ</t>
    </rPh>
    <rPh sb="3" eb="5">
      <t>ショクレキ</t>
    </rPh>
    <rPh sb="7" eb="10">
      <t>ガッコウメイ</t>
    </rPh>
    <rPh sb="11" eb="14">
      <t>キンムサキ</t>
    </rPh>
    <phoneticPr fontId="1"/>
  </si>
  <si>
    <t>学歴・職歴④（所在地）</t>
    <rPh sb="0" eb="2">
      <t>ガクレキ</t>
    </rPh>
    <rPh sb="3" eb="5">
      <t>ショクレキ</t>
    </rPh>
    <rPh sb="7" eb="10">
      <t>ショザイチ</t>
    </rPh>
    <phoneticPr fontId="1"/>
  </si>
  <si>
    <t>学歴・職歴④（設置者）</t>
    <rPh sb="0" eb="2">
      <t>ガクレキ</t>
    </rPh>
    <rPh sb="3" eb="5">
      <t>ショクレキ</t>
    </rPh>
    <rPh sb="7" eb="10">
      <t>セッチシャ</t>
    </rPh>
    <phoneticPr fontId="1"/>
  </si>
  <si>
    <t xml:space="preserve">   私は、本奨学金の募集・推薦要項の全記載内容に同意・了承の上、令和6年度JEES・T.バナージインド留学生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</si>
</sst>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9"/>
      <color theme="9" tint="-0.499984740745262"/>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6"/>
      <color rgb="FF0000FF"/>
      <name val="ＭＳ Ｐ明朝"/>
      <family val="1"/>
      <charset val="128"/>
    </font>
    <font>
      <sz val="11"/>
      <color rgb="FF0000FF"/>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cellStyleXfs>
  <cellXfs count="383">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4" fillId="0" borderId="0" xfId="6" applyFont="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5" fillId="0" borderId="0" xfId="2"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8" fillId="0" borderId="6" xfId="2" applyFont="1" applyBorder="1">
      <alignment vertical="center"/>
    </xf>
    <xf numFmtId="0" fontId="21" fillId="0" borderId="6" xfId="0" applyFont="1" applyBorder="1">
      <alignment vertical="center"/>
    </xf>
    <xf numFmtId="0" fontId="21" fillId="4" borderId="6" xfId="0" applyFont="1" applyFill="1" applyBorder="1">
      <alignment vertical="center"/>
    </xf>
    <xf numFmtId="0" fontId="17" fillId="0" borderId="6" xfId="0" applyFont="1" applyBorder="1" applyAlignment="1">
      <alignment horizontal="center" vertical="center"/>
    </xf>
    <xf numFmtId="0" fontId="17" fillId="0" borderId="0" xfId="2" applyFont="1" applyAlignment="1">
      <alignment horizontal="center" vertical="center" shrinkToFit="1"/>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17" fillId="0" borderId="0" xfId="2" applyFont="1" applyAlignment="1">
      <alignment vertical="center" shrinkToFit="1"/>
    </xf>
    <xf numFmtId="0" fontId="18" fillId="0" borderId="0" xfId="2" applyFont="1">
      <alignment vertical="center"/>
    </xf>
    <xf numFmtId="0" fontId="21" fillId="0" borderId="0" xfId="0" applyFont="1">
      <alignment vertical="center"/>
    </xf>
    <xf numFmtId="0" fontId="21" fillId="0" borderId="0" xfId="0" applyFont="1" applyAlignment="1">
      <alignment horizontal="center" vertical="center"/>
    </xf>
    <xf numFmtId="0" fontId="23" fillId="0" borderId="1" xfId="0" applyFont="1" applyBorder="1">
      <alignment vertical="center"/>
    </xf>
    <xf numFmtId="178" fontId="23" fillId="0" borderId="1" xfId="0" applyNumberFormat="1" applyFont="1" applyBorder="1">
      <alignment vertical="center"/>
    </xf>
    <xf numFmtId="14" fontId="23" fillId="0" borderId="1" xfId="0" applyNumberFormat="1" applyFont="1" applyBorder="1">
      <alignment vertical="center"/>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lignment vertical="center"/>
    </xf>
    <xf numFmtId="0" fontId="17" fillId="0" borderId="0" xfId="0" applyFont="1" applyAlignment="1">
      <alignment vertical="center" wrapText="1"/>
    </xf>
    <xf numFmtId="0" fontId="4" fillId="0" borderId="0" xfId="2" applyFont="1">
      <alignment vertical="center"/>
    </xf>
    <xf numFmtId="0" fontId="4" fillId="0" borderId="0" xfId="2" applyFont="1" applyAlignment="1" applyProtection="1">
      <alignment horizontal="left" vertical="top" wrapText="1"/>
      <protection locked="0"/>
    </xf>
    <xf numFmtId="0" fontId="17" fillId="0" borderId="7" xfId="0" applyFont="1" applyBorder="1" applyAlignment="1">
      <alignment horizontal="left" vertical="top" wrapText="1"/>
    </xf>
    <xf numFmtId="0" fontId="17" fillId="0" borderId="12" xfId="0" applyFont="1" applyBorder="1" applyAlignment="1">
      <alignment horizontal="left" vertical="top" wrapText="1"/>
    </xf>
    <xf numFmtId="0" fontId="22" fillId="0" borderId="0" xfId="2" applyFont="1" applyAlignment="1">
      <alignment horizontal="center" vertical="center" shrinkToFit="1"/>
    </xf>
    <xf numFmtId="0" fontId="22" fillId="0" borderId="0" xfId="2" applyFont="1" applyAlignment="1">
      <alignment vertical="center" wrapText="1" shrinkToFit="1"/>
    </xf>
    <xf numFmtId="0" fontId="22" fillId="0" borderId="0" xfId="2" applyFont="1" applyAlignment="1">
      <alignment vertical="center" shrinkToFit="1"/>
    </xf>
    <xf numFmtId="0" fontId="24" fillId="2" borderId="0" xfId="2" applyFont="1" applyFill="1" applyAlignment="1" applyProtection="1">
      <alignment vertical="center" shrinkToFit="1"/>
      <protection locked="0"/>
    </xf>
    <xf numFmtId="0" fontId="24" fillId="2" borderId="23" xfId="2" applyFont="1" applyFill="1" applyBorder="1" applyAlignment="1" applyProtection="1">
      <alignment vertical="center" wrapText="1"/>
      <protection locked="0"/>
    </xf>
    <xf numFmtId="0" fontId="24" fillId="2" borderId="23" xfId="2" applyFont="1" applyFill="1" applyBorder="1" applyAlignment="1" applyProtection="1">
      <alignment vertical="center" shrinkToFit="1"/>
      <protection locked="0"/>
    </xf>
    <xf numFmtId="176" fontId="24" fillId="2" borderId="3" xfId="0" applyNumberFormat="1" applyFont="1" applyFill="1" applyBorder="1" applyAlignment="1" applyProtection="1">
      <alignment horizontal="right" vertical="center"/>
      <protection locked="0"/>
    </xf>
    <xf numFmtId="176" fontId="24" fillId="2" borderId="19" xfId="0" applyNumberFormat="1" applyFont="1" applyFill="1" applyBorder="1" applyAlignment="1" applyProtection="1">
      <alignment horizontal="right" vertical="center"/>
      <protection locked="0"/>
    </xf>
    <xf numFmtId="176" fontId="24" fillId="2" borderId="3" xfId="2" applyNumberFormat="1" applyFont="1" applyFill="1" applyBorder="1" applyAlignment="1" applyProtection="1">
      <alignment vertical="center" shrinkToFit="1"/>
      <protection locked="0"/>
    </xf>
    <xf numFmtId="176" fontId="24" fillId="2" borderId="19" xfId="2" applyNumberFormat="1" applyFont="1" applyFill="1" applyBorder="1" applyAlignment="1" applyProtection="1">
      <alignment vertical="center" shrinkToFit="1"/>
      <protection locked="0"/>
    </xf>
    <xf numFmtId="0" fontId="17" fillId="0" borderId="3" xfId="0" applyFont="1" applyBorder="1" applyAlignment="1">
      <alignment horizontal="left" vertical="top" wrapText="1"/>
    </xf>
    <xf numFmtId="0" fontId="18" fillId="2" borderId="23" xfId="2" applyFont="1" applyFill="1" applyBorder="1" applyAlignment="1" applyProtection="1">
      <alignment horizontal="center" vertical="center"/>
      <protection locked="0"/>
    </xf>
    <xf numFmtId="0" fontId="18"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4" fillId="0" borderId="1" xfId="2" applyFont="1" applyBorder="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20" fillId="2" borderId="6"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8" fillId="2" borderId="21" xfId="2" applyFont="1" applyFill="1" applyBorder="1" applyAlignment="1" applyProtection="1">
      <alignment horizontal="center" vertical="center"/>
      <protection locked="0"/>
    </xf>
    <xf numFmtId="0" fontId="18" fillId="2" borderId="22" xfId="2" applyFont="1" applyFill="1" applyBorder="1" applyAlignment="1" applyProtection="1">
      <alignment horizontal="center" vertical="center"/>
      <protection locked="0"/>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8" fillId="0" borderId="25" xfId="0" applyFont="1" applyBorder="1" applyAlignment="1">
      <alignment horizontal="center" vertical="center" shrinkToFit="1"/>
    </xf>
    <xf numFmtId="0" fontId="18" fillId="0" borderId="26" xfId="0" applyFont="1" applyBorder="1" applyAlignment="1">
      <alignment horizontal="center" vertical="center" shrinkToFit="1"/>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5" xfId="2" applyFont="1" applyBorder="1" applyAlignment="1" applyProtection="1">
      <alignment horizontal="left" vertical="center" wrapText="1"/>
      <protection locked="0"/>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2" borderId="1" xfId="2"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8"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18" fillId="0" borderId="23" xfId="2" applyFont="1" applyBorder="1" applyAlignment="1">
      <alignment horizontal="center" vertical="center" wrapText="1"/>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4"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18" fillId="2" borderId="7" xfId="2" applyFont="1" applyFill="1" applyBorder="1" applyAlignment="1" applyProtection="1">
      <alignment horizontal="center" vertical="center" wrapText="1"/>
      <protection locked="0"/>
    </xf>
    <xf numFmtId="0" fontId="18" fillId="2" borderId="0" xfId="2" applyFont="1" applyFill="1" applyAlignment="1" applyProtection="1">
      <alignment horizontal="center" vertical="center" wrapText="1"/>
      <protection locked="0"/>
    </xf>
    <xf numFmtId="0" fontId="18" fillId="2" borderId="12"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11" xfId="2"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18" fillId="0" borderId="24"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0" fontId="18" fillId="0" borderId="14" xfId="2" applyFont="1" applyBorder="1" applyAlignment="1">
      <alignment horizontal="center" vertical="center"/>
    </xf>
    <xf numFmtId="0" fontId="18" fillId="0" borderId="13" xfId="2" applyFont="1" applyBorder="1" applyAlignment="1">
      <alignment horizontal="center" vertical="center"/>
    </xf>
    <xf numFmtId="0" fontId="18" fillId="2" borderId="14" xfId="2" applyFont="1" applyFill="1" applyBorder="1" applyAlignment="1" applyProtection="1">
      <alignment horizontal="center" vertical="center"/>
      <protection locked="0"/>
    </xf>
    <xf numFmtId="0" fontId="18" fillId="2" borderId="13" xfId="2" applyFont="1" applyFill="1" applyBorder="1" applyAlignment="1" applyProtection="1">
      <alignment horizontal="center" vertical="center"/>
      <protection locked="0"/>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18" fillId="2" borderId="6" xfId="2" applyFont="1" applyFill="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0" xfId="2" applyFont="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7" fillId="0" borderId="6" xfId="0" applyFont="1" applyBorder="1" applyAlignment="1">
      <alignment horizontal="left" vertical="center" wrapText="1"/>
    </xf>
    <xf numFmtId="0" fontId="17" fillId="2" borderId="4"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0" xfId="0" applyFont="1" applyFill="1" applyAlignment="1">
      <alignment horizontal="center" vertical="top" wrapText="1"/>
    </xf>
    <xf numFmtId="0" fontId="17" fillId="2" borderId="12"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11" xfId="0" applyFont="1" applyFill="1" applyBorder="1" applyAlignment="1">
      <alignment horizontal="center" vertical="top" wrapText="1"/>
    </xf>
    <xf numFmtId="0" fontId="4" fillId="2" borderId="8"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5" fillId="2" borderId="6" xfId="2" applyFont="1" applyFill="1" applyBorder="1" applyAlignment="1" applyProtection="1">
      <alignment horizontal="center" vertical="center" wrapText="1"/>
      <protection locked="0"/>
    </xf>
    <xf numFmtId="0" fontId="5" fillId="2" borderId="10" xfId="2" applyFont="1" applyFill="1" applyBorder="1" applyAlignment="1" applyProtection="1">
      <alignment horizontal="center" vertical="center" wrapText="1"/>
      <protection locked="0"/>
    </xf>
    <xf numFmtId="0" fontId="6" fillId="0" borderId="1" xfId="2" applyFont="1" applyBorder="1" applyAlignment="1" applyProtection="1">
      <alignment horizontal="center" vertical="center"/>
      <protection locked="0"/>
    </xf>
    <xf numFmtId="0" fontId="25" fillId="2" borderId="23" xfId="2" applyFont="1" applyFill="1" applyBorder="1" applyAlignment="1" applyProtection="1">
      <alignment horizontal="center" vertical="center"/>
      <protection locked="0"/>
    </xf>
    <xf numFmtId="0" fontId="25" fillId="2" borderId="24" xfId="2" applyFont="1" applyFill="1" applyBorder="1" applyAlignment="1" applyProtection="1">
      <alignment horizontal="center" vertical="center"/>
      <protection locked="0"/>
    </xf>
    <xf numFmtId="0" fontId="25" fillId="2" borderId="6" xfId="2" applyFont="1" applyFill="1" applyBorder="1" applyAlignment="1" applyProtection="1">
      <alignment horizontal="center" vertical="center" wrapText="1"/>
      <protection locked="0"/>
    </xf>
    <xf numFmtId="0" fontId="24" fillId="2" borderId="6" xfId="2" applyFont="1" applyFill="1" applyBorder="1" applyAlignment="1" applyProtection="1">
      <alignment horizontal="center" vertical="center"/>
      <protection locked="0"/>
    </xf>
    <xf numFmtId="0" fontId="24" fillId="2" borderId="6" xfId="2" applyFont="1" applyFill="1" applyBorder="1" applyAlignment="1" applyProtection="1">
      <alignment horizontal="center" vertical="center" shrinkToFit="1"/>
      <protection locked="0"/>
    </xf>
    <xf numFmtId="0" fontId="25" fillId="2" borderId="14" xfId="2" applyFont="1" applyFill="1" applyBorder="1" applyAlignment="1" applyProtection="1">
      <alignment horizontal="center" vertical="center"/>
      <protection locked="0"/>
    </xf>
    <xf numFmtId="0" fontId="25" fillId="2" borderId="13" xfId="2" applyFont="1" applyFill="1" applyBorder="1" applyAlignment="1" applyProtection="1">
      <alignment horizontal="center" vertical="center"/>
      <protection locked="0"/>
    </xf>
    <xf numFmtId="0" fontId="25" fillId="2" borderId="4" xfId="2" applyFont="1" applyFill="1" applyBorder="1" applyAlignment="1" applyProtection="1">
      <alignment horizontal="center" vertical="center" wrapText="1"/>
      <protection locked="0"/>
    </xf>
    <xf numFmtId="0" fontId="25" fillId="2" borderId="3" xfId="2" applyFont="1" applyFill="1" applyBorder="1" applyAlignment="1" applyProtection="1">
      <alignment horizontal="center" vertical="center" wrapText="1"/>
      <protection locked="0"/>
    </xf>
    <xf numFmtId="0" fontId="25" fillId="2" borderId="2" xfId="2" applyFont="1" applyFill="1" applyBorder="1" applyAlignment="1" applyProtection="1">
      <alignment horizontal="center" vertical="center" wrapText="1"/>
      <protection locked="0"/>
    </xf>
    <xf numFmtId="0" fontId="25" fillId="2" borderId="7" xfId="2" applyFont="1" applyFill="1" applyBorder="1" applyAlignment="1" applyProtection="1">
      <alignment horizontal="center" vertical="center" wrapText="1"/>
      <protection locked="0"/>
    </xf>
    <xf numFmtId="0" fontId="25" fillId="2" borderId="0" xfId="2" applyFont="1" applyFill="1" applyAlignment="1" applyProtection="1">
      <alignment horizontal="center" vertical="center" wrapText="1"/>
      <protection locked="0"/>
    </xf>
    <xf numFmtId="0" fontId="25" fillId="2" borderId="12" xfId="2" applyFont="1" applyFill="1" applyBorder="1" applyAlignment="1" applyProtection="1">
      <alignment horizontal="center" vertical="center" wrapText="1"/>
      <protection locked="0"/>
    </xf>
    <xf numFmtId="0" fontId="25" fillId="2" borderId="9" xfId="2" applyFont="1" applyFill="1" applyBorder="1" applyAlignment="1" applyProtection="1">
      <alignment horizontal="center" vertical="center" wrapText="1"/>
      <protection locked="0"/>
    </xf>
    <xf numFmtId="0" fontId="25" fillId="2" borderId="5" xfId="2" applyFont="1" applyFill="1" applyBorder="1" applyAlignment="1" applyProtection="1">
      <alignment horizontal="center" vertical="center" wrapText="1"/>
      <protection locked="0"/>
    </xf>
    <xf numFmtId="0" fontId="25" fillId="2" borderId="11" xfId="2" applyFont="1" applyFill="1" applyBorder="1" applyAlignment="1" applyProtection="1">
      <alignment horizontal="center" vertical="center" wrapText="1"/>
      <protection locked="0"/>
    </xf>
    <xf numFmtId="0" fontId="25" fillId="2" borderId="21" xfId="2" applyFont="1" applyFill="1" applyBorder="1" applyAlignment="1" applyProtection="1">
      <alignment horizontal="center" vertical="center"/>
      <protection locked="0"/>
    </xf>
    <xf numFmtId="0" fontId="25" fillId="2" borderId="22" xfId="2"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25" fillId="2" borderId="10" xfId="2" applyFont="1" applyFill="1" applyBorder="1" applyAlignment="1" applyProtection="1">
      <alignment horizontal="center" vertical="center" wrapText="1"/>
      <protection locked="0"/>
    </xf>
    <xf numFmtId="0" fontId="25" fillId="2" borderId="23"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protection locked="0"/>
    </xf>
    <xf numFmtId="0" fontId="24" fillId="2" borderId="23"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shrinkToFit="1"/>
      <protection locked="0"/>
    </xf>
    <xf numFmtId="0" fontId="24" fillId="2" borderId="23" xfId="2" applyFont="1" applyFill="1" applyBorder="1" applyAlignment="1" applyProtection="1">
      <alignment horizontal="center" vertical="center" wrapText="1" shrinkToFit="1"/>
      <protection locked="0"/>
    </xf>
    <xf numFmtId="0" fontId="24" fillId="2" borderId="21" xfId="2" applyFont="1" applyFill="1" applyBorder="1" applyAlignment="1" applyProtection="1">
      <alignment horizontal="center" vertical="center"/>
      <protection locked="0"/>
    </xf>
    <xf numFmtId="0" fontId="24" fillId="2" borderId="25" xfId="2" applyFont="1" applyFill="1" applyBorder="1" applyAlignment="1" applyProtection="1">
      <alignment horizontal="center" vertical="center" wrapText="1"/>
      <protection locked="0"/>
    </xf>
    <xf numFmtId="0" fontId="24" fillId="2" borderId="26" xfId="2" applyFont="1" applyFill="1" applyBorder="1" applyAlignment="1" applyProtection="1">
      <alignment horizontal="center" vertical="center" wrapText="1"/>
      <protection locked="0"/>
    </xf>
    <xf numFmtId="0" fontId="24" fillId="2" borderId="27" xfId="2" applyFont="1" applyFill="1" applyBorder="1" applyAlignment="1" applyProtection="1">
      <alignment horizontal="center" vertical="center" wrapText="1"/>
      <protection locked="0"/>
    </xf>
    <xf numFmtId="0" fontId="24" fillId="2" borderId="21" xfId="2" applyFont="1" applyFill="1" applyBorder="1" applyAlignment="1" applyProtection="1">
      <alignment horizontal="center" vertical="center" wrapText="1"/>
      <protection locked="0"/>
    </xf>
    <xf numFmtId="0" fontId="24" fillId="2" borderId="22" xfId="2" applyFont="1" applyFill="1" applyBorder="1" applyAlignment="1" applyProtection="1">
      <alignment horizontal="center" vertical="center" wrapText="1"/>
      <protection locked="0"/>
    </xf>
    <xf numFmtId="38" fontId="27" fillId="2" borderId="8" xfId="1" applyNumberFormat="1" applyFont="1" applyFill="1" applyBorder="1" applyAlignment="1">
      <alignment horizontal="right" vertical="center" wrapText="1"/>
    </xf>
    <xf numFmtId="38" fontId="27" fillId="2" borderId="6" xfId="1" applyNumberFormat="1" applyFont="1" applyFill="1" applyBorder="1" applyAlignment="1">
      <alignment horizontal="right" vertical="center" wrapText="1"/>
    </xf>
    <xf numFmtId="38" fontId="27" fillId="2" borderId="8" xfId="1" applyNumberFormat="1" applyFont="1" applyFill="1" applyBorder="1" applyAlignment="1">
      <alignment horizontal="right" vertical="center"/>
    </xf>
    <xf numFmtId="38" fontId="27" fillId="2" borderId="6" xfId="1" applyNumberFormat="1" applyFont="1" applyFill="1" applyBorder="1" applyAlignment="1">
      <alignment horizontal="right" vertical="center"/>
    </xf>
    <xf numFmtId="38" fontId="27" fillId="2" borderId="8" xfId="3" applyNumberFormat="1" applyFont="1" applyFill="1" applyBorder="1" applyAlignment="1" applyProtection="1">
      <alignment horizontal="right" vertical="center"/>
      <protection locked="0"/>
    </xf>
    <xf numFmtId="38" fontId="27" fillId="2" borderId="6" xfId="3" applyNumberFormat="1" applyFont="1" applyFill="1" applyBorder="1" applyAlignment="1" applyProtection="1">
      <alignment horizontal="right" vertical="center"/>
      <protection locked="0"/>
    </xf>
    <xf numFmtId="38" fontId="27" fillId="2" borderId="8" xfId="3" applyNumberFormat="1" applyFont="1" applyFill="1" applyBorder="1" applyAlignment="1">
      <alignment horizontal="right" vertical="center"/>
    </xf>
    <xf numFmtId="38" fontId="27" fillId="2" borderId="6" xfId="3" applyNumberFormat="1" applyFont="1" applyFill="1" applyBorder="1" applyAlignment="1">
      <alignment horizontal="right" vertical="center"/>
    </xf>
    <xf numFmtId="38" fontId="27" fillId="2" borderId="8" xfId="1" applyNumberFormat="1" applyFont="1" applyFill="1" applyBorder="1" applyAlignment="1" applyProtection="1">
      <alignment horizontal="right" vertical="center" wrapText="1"/>
      <protection locked="0"/>
    </xf>
    <xf numFmtId="38" fontId="27" fillId="2" borderId="6" xfId="1" applyNumberFormat="1" applyFont="1" applyFill="1" applyBorder="1" applyAlignment="1" applyProtection="1">
      <alignment horizontal="right" vertical="center" wrapText="1"/>
      <protection locked="0"/>
    </xf>
    <xf numFmtId="38" fontId="27" fillId="2" borderId="8" xfId="1" applyNumberFormat="1" applyFont="1" applyFill="1" applyBorder="1" applyAlignment="1" applyProtection="1">
      <alignment horizontal="right" vertical="center"/>
      <protection locked="0"/>
    </xf>
    <xf numFmtId="38" fontId="27" fillId="2" borderId="6" xfId="1" applyNumberFormat="1" applyFont="1" applyFill="1" applyBorder="1" applyAlignment="1" applyProtection="1">
      <alignment horizontal="right" vertical="center"/>
      <protection locked="0"/>
    </xf>
    <xf numFmtId="0" fontId="25" fillId="2" borderId="4"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9"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11" xfId="0" applyFont="1" applyFill="1" applyBorder="1" applyAlignment="1" applyProtection="1">
      <alignment horizontal="center" vertical="center" wrapText="1"/>
      <protection locked="0"/>
    </xf>
    <xf numFmtId="176" fontId="24" fillId="2" borderId="18" xfId="0" applyNumberFormat="1" applyFont="1" applyFill="1" applyBorder="1" applyAlignment="1" applyProtection="1">
      <alignment horizontal="right" vertical="center"/>
      <protection locked="0"/>
    </xf>
    <xf numFmtId="176" fontId="24" fillId="2" borderId="19" xfId="0" applyNumberFormat="1" applyFont="1" applyFill="1" applyBorder="1" applyAlignment="1" applyProtection="1">
      <alignment horizontal="right" vertical="center"/>
      <protection locked="0"/>
    </xf>
    <xf numFmtId="0" fontId="25" fillId="2" borderId="1"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protection locked="0"/>
    </xf>
    <xf numFmtId="0" fontId="24" fillId="2" borderId="4" xfId="0" applyFont="1" applyFill="1" applyBorder="1" applyAlignment="1" applyProtection="1">
      <alignment horizontal="left" vertical="center" wrapText="1"/>
      <protection locked="0"/>
    </xf>
    <xf numFmtId="0" fontId="24" fillId="2" borderId="3" xfId="0" applyFont="1" applyFill="1" applyBorder="1" applyAlignment="1" applyProtection="1">
      <alignment horizontal="left" vertical="center" wrapText="1"/>
      <protection locked="0"/>
    </xf>
    <xf numFmtId="0" fontId="24" fillId="2" borderId="2"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24" fillId="2" borderId="5" xfId="0" applyFont="1" applyFill="1" applyBorder="1" applyAlignment="1" applyProtection="1">
      <alignment horizontal="left" vertical="center" wrapText="1"/>
      <protection locked="0"/>
    </xf>
    <xf numFmtId="0" fontId="24" fillId="2" borderId="11" xfId="0" applyFont="1" applyFill="1" applyBorder="1" applyAlignment="1" applyProtection="1">
      <alignment horizontal="left" vertical="center" wrapText="1"/>
      <protection locked="0"/>
    </xf>
    <xf numFmtId="41" fontId="24" fillId="2" borderId="4" xfId="1" applyNumberFormat="1" applyFont="1" applyFill="1" applyBorder="1" applyAlignment="1" applyProtection="1">
      <alignment horizontal="right" vertical="center"/>
      <protection locked="0"/>
    </xf>
    <xf numFmtId="41" fontId="24" fillId="2" borderId="3" xfId="1" applyNumberFormat="1" applyFont="1" applyFill="1" applyBorder="1" applyAlignment="1" applyProtection="1">
      <alignment horizontal="right" vertical="center"/>
      <protection locked="0"/>
    </xf>
    <xf numFmtId="41" fontId="24" fillId="2" borderId="9" xfId="1" applyNumberFormat="1" applyFont="1" applyFill="1" applyBorder="1" applyAlignment="1" applyProtection="1">
      <alignment horizontal="right" vertical="center"/>
      <protection locked="0"/>
    </xf>
    <xf numFmtId="41" fontId="24" fillId="2" borderId="5" xfId="1" applyNumberFormat="1" applyFont="1" applyFill="1" applyBorder="1" applyAlignment="1" applyProtection="1">
      <alignment horizontal="right" vertical="center"/>
      <protection locked="0"/>
    </xf>
    <xf numFmtId="176" fontId="24" fillId="2" borderId="4" xfId="0" applyNumberFormat="1" applyFont="1" applyFill="1" applyBorder="1" applyAlignment="1" applyProtection="1">
      <alignment horizontal="right" vertical="center"/>
      <protection locked="0"/>
    </xf>
    <xf numFmtId="176" fontId="24" fillId="2" borderId="3" xfId="0" applyNumberFormat="1" applyFont="1" applyFill="1" applyBorder="1" applyAlignment="1" applyProtection="1">
      <alignment horizontal="right" vertical="center"/>
      <protection locked="0"/>
    </xf>
    <xf numFmtId="0" fontId="25" fillId="2" borderId="8" xfId="2" applyFont="1" applyFill="1" applyBorder="1" applyAlignment="1" applyProtection="1">
      <alignment horizontal="left" vertical="center" wrapText="1"/>
      <protection locked="0"/>
    </xf>
    <xf numFmtId="0" fontId="25" fillId="2" borderId="10" xfId="2" applyFont="1" applyFill="1" applyBorder="1" applyAlignment="1" applyProtection="1">
      <alignment horizontal="left" vertical="center" wrapText="1"/>
      <protection locked="0"/>
    </xf>
    <xf numFmtId="176" fontId="24" fillId="2" borderId="4" xfId="2" applyNumberFormat="1" applyFont="1" applyFill="1" applyBorder="1" applyAlignment="1" applyProtection="1">
      <alignment horizontal="right" vertical="center" shrinkToFit="1"/>
      <protection locked="0"/>
    </xf>
    <xf numFmtId="176" fontId="24" fillId="2" borderId="3" xfId="2" applyNumberFormat="1" applyFont="1" applyFill="1" applyBorder="1" applyAlignment="1" applyProtection="1">
      <alignment horizontal="right" vertical="center" shrinkToFit="1"/>
      <protection locked="0"/>
    </xf>
    <xf numFmtId="176" fontId="24" fillId="2" borderId="18" xfId="2" applyNumberFormat="1" applyFont="1" applyFill="1" applyBorder="1" applyAlignment="1" applyProtection="1">
      <alignment horizontal="right" vertical="center" shrinkToFit="1"/>
      <protection locked="0"/>
    </xf>
    <xf numFmtId="176" fontId="24" fillId="2" borderId="19" xfId="2" applyNumberFormat="1" applyFont="1" applyFill="1" applyBorder="1" applyAlignment="1" applyProtection="1">
      <alignment horizontal="right" vertical="center" shrinkToFit="1"/>
      <protection locked="0"/>
    </xf>
    <xf numFmtId="0" fontId="24" fillId="2" borderId="1" xfId="2" applyFont="1" applyFill="1" applyBorder="1" applyAlignment="1" applyProtection="1">
      <alignment horizontal="center" vertical="center" wrapText="1"/>
      <protection locked="0"/>
    </xf>
    <xf numFmtId="0" fontId="24" fillId="2" borderId="4" xfId="2" applyFont="1" applyFill="1" applyBorder="1" applyAlignment="1" applyProtection="1">
      <alignment horizontal="left" vertical="center" wrapText="1"/>
      <protection locked="0"/>
    </xf>
    <xf numFmtId="0" fontId="24" fillId="2" borderId="3" xfId="2" applyFont="1" applyFill="1" applyBorder="1" applyAlignment="1" applyProtection="1">
      <alignment horizontal="left" vertical="center" wrapText="1"/>
      <protection locked="0"/>
    </xf>
    <xf numFmtId="0" fontId="24" fillId="2" borderId="2" xfId="2" applyFont="1" applyFill="1" applyBorder="1" applyAlignment="1" applyProtection="1">
      <alignment horizontal="left" vertical="center" wrapText="1"/>
      <protection locked="0"/>
    </xf>
    <xf numFmtId="0" fontId="24" fillId="2" borderId="9" xfId="2" applyFont="1" applyFill="1" applyBorder="1" applyAlignment="1" applyProtection="1">
      <alignment horizontal="left" vertical="center" wrapText="1"/>
      <protection locked="0"/>
    </xf>
    <xf numFmtId="0" fontId="24" fillId="2" borderId="5" xfId="2" applyFont="1" applyFill="1" applyBorder="1" applyAlignment="1" applyProtection="1">
      <alignment horizontal="left" vertical="center" wrapText="1"/>
      <protection locked="0"/>
    </xf>
    <xf numFmtId="0" fontId="24" fillId="2" borderId="11" xfId="2" applyFont="1" applyFill="1" applyBorder="1" applyAlignment="1" applyProtection="1">
      <alignment horizontal="left" vertical="center" wrapText="1"/>
      <protection locked="0"/>
    </xf>
    <xf numFmtId="0" fontId="24" fillId="2" borderId="1" xfId="2" applyFont="1" applyFill="1" applyBorder="1" applyAlignment="1" applyProtection="1">
      <alignment horizontal="left" vertical="center" wrapText="1"/>
      <protection locked="0"/>
    </xf>
    <xf numFmtId="0" fontId="24" fillId="2" borderId="1" xfId="0" applyFont="1" applyFill="1" applyBorder="1" applyAlignment="1">
      <alignment horizontal="center" vertical="center"/>
    </xf>
    <xf numFmtId="0" fontId="24" fillId="2" borderId="8" xfId="2" applyFont="1" applyFill="1" applyBorder="1" applyAlignment="1" applyProtection="1">
      <alignment horizontal="left" vertical="top" wrapText="1"/>
      <protection locked="0"/>
    </xf>
    <xf numFmtId="0" fontId="24" fillId="2" borderId="6" xfId="2" applyFont="1" applyFill="1" applyBorder="1" applyAlignment="1" applyProtection="1">
      <alignment horizontal="left" vertical="top" wrapText="1"/>
      <protection locked="0"/>
    </xf>
    <xf numFmtId="0" fontId="24" fillId="2" borderId="10" xfId="2" applyFont="1" applyFill="1" applyBorder="1" applyAlignment="1" applyProtection="1">
      <alignment horizontal="left" vertical="top" wrapText="1"/>
      <protection locked="0"/>
    </xf>
    <xf numFmtId="0" fontId="24" fillId="2" borderId="17" xfId="2" applyFont="1" applyFill="1" applyBorder="1" applyAlignment="1" applyProtection="1">
      <alignment horizontal="left" vertical="center"/>
      <protection locked="0"/>
    </xf>
    <xf numFmtId="0" fontId="24" fillId="2" borderId="14" xfId="2" applyFont="1" applyFill="1" applyBorder="1" applyAlignment="1" applyProtection="1">
      <alignment horizontal="left" vertical="center"/>
      <protection locked="0"/>
    </xf>
    <xf numFmtId="0" fontId="24" fillId="2" borderId="13" xfId="2" applyFont="1" applyFill="1" applyBorder="1" applyAlignment="1" applyProtection="1">
      <alignment horizontal="left" vertical="center"/>
      <protection locked="0"/>
    </xf>
    <xf numFmtId="0" fontId="24" fillId="2" borderId="9" xfId="2" applyFont="1" applyFill="1" applyBorder="1" applyAlignment="1" applyProtection="1">
      <alignment horizontal="left" vertical="top" wrapText="1"/>
      <protection locked="0"/>
    </xf>
    <xf numFmtId="0" fontId="24" fillId="2" borderId="5" xfId="2" applyFont="1" applyFill="1" applyBorder="1" applyAlignment="1" applyProtection="1">
      <alignment horizontal="left" vertical="top" wrapText="1"/>
      <protection locked="0"/>
    </xf>
    <xf numFmtId="0" fontId="24" fillId="2" borderId="11" xfId="2" applyFont="1" applyFill="1" applyBorder="1" applyAlignment="1" applyProtection="1">
      <alignment horizontal="left" vertical="top" wrapText="1"/>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25" fillId="2" borderId="8" xfId="2" applyFont="1" applyFill="1" applyBorder="1" applyAlignment="1" applyProtection="1">
      <alignment horizontal="left" vertical="center"/>
      <protection locked="0"/>
    </xf>
    <xf numFmtId="0" fontId="25" fillId="2" borderId="10" xfId="2" applyFont="1" applyFill="1" applyBorder="1" applyAlignment="1" applyProtection="1">
      <alignment horizontal="left" vertical="center"/>
      <protection locked="0"/>
    </xf>
    <xf numFmtId="0" fontId="23" fillId="5" borderId="8" xfId="0" applyFont="1" applyFill="1" applyBorder="1" applyAlignment="1">
      <alignment horizontal="center" vertical="center"/>
    </xf>
    <xf numFmtId="0" fontId="23"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2" name="正方形/長方形 1">
          <a:extLst>
            <a:ext uri="{FF2B5EF4-FFF2-40B4-BE49-F238E27FC236}">
              <a16:creationId xmlns:a16="http://schemas.microsoft.com/office/drawing/2014/main" id="{6BFFC647-8129-400B-8AE5-4F1C5E458F60}"/>
            </a:ext>
          </a:extLst>
        </xdr:cNvPr>
        <xdr:cNvSpPr/>
      </xdr:nvSpPr>
      <xdr:spPr>
        <a:xfrm>
          <a:off x="6856203" y="2444152"/>
          <a:ext cx="3181350" cy="8858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0E457F61-F42A-44EA-8DE6-EA6F5AC2D186}"/>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9E3BC123-A6B2-4B77-8A29-63011287D14F}"/>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9B64D9A8-D40D-4927-8C6A-E034237B8B83}"/>
            </a:ext>
          </a:extLst>
        </xdr:cNvPr>
        <xdr:cNvSpPr/>
      </xdr:nvSpPr>
      <xdr:spPr>
        <a:xfrm>
          <a:off x="6747295" y="24385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L106"/>
  <sheetViews>
    <sheetView tabSelected="1" view="pageBreakPreview" zoomScale="110" zoomScaleNormal="100" zoomScaleSheetLayoutView="110" workbookViewId="0"/>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110" t="s">
        <v>234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21"/>
      <c r="AB2" s="21"/>
      <c r="AC2" s="19"/>
      <c r="AD2" s="21"/>
      <c r="AE2" s="21"/>
      <c r="AF2" s="21"/>
      <c r="AG2" s="21"/>
      <c r="AH2" s="21"/>
    </row>
    <row r="3" spans="1:34" ht="21.75" customHeight="1">
      <c r="S3" s="188" t="s">
        <v>2</v>
      </c>
      <c r="T3" s="188"/>
      <c r="U3" s="23"/>
      <c r="V3" s="19" t="s">
        <v>8</v>
      </c>
      <c r="W3" s="23"/>
      <c r="X3" s="19" t="s">
        <v>7</v>
      </c>
      <c r="Y3" s="23"/>
      <c r="Z3" s="19" t="s">
        <v>18</v>
      </c>
      <c r="AC3" s="24"/>
    </row>
    <row r="4" spans="1:34">
      <c r="A4" s="19" t="s">
        <v>19</v>
      </c>
    </row>
    <row r="5" spans="1:34" ht="8.25" customHeight="1">
      <c r="Q5" s="25"/>
      <c r="R5" s="25"/>
      <c r="S5" s="26"/>
      <c r="T5" s="26"/>
      <c r="U5" s="26"/>
      <c r="V5" s="26"/>
      <c r="W5" s="26"/>
      <c r="X5" s="26"/>
      <c r="Y5" s="26"/>
      <c r="Z5" s="26"/>
    </row>
    <row r="6" spans="1:34" ht="67.5" customHeight="1">
      <c r="A6" s="189" t="s">
        <v>262</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27"/>
      <c r="AB6" s="27"/>
      <c r="AC6" s="27"/>
      <c r="AD6" s="27"/>
      <c r="AE6" s="27"/>
      <c r="AF6" s="27"/>
      <c r="AG6" s="27"/>
      <c r="AH6" s="27"/>
    </row>
    <row r="7" spans="1:34" ht="15" customHeight="1">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27"/>
      <c r="AB7" s="27"/>
      <c r="AC7" s="27"/>
      <c r="AD7" s="27"/>
      <c r="AE7" s="27"/>
      <c r="AF7" s="27"/>
      <c r="AG7" s="27"/>
      <c r="AH7" s="27"/>
    </row>
    <row r="8" spans="1:34" ht="8.25" customHeight="1"/>
    <row r="9" spans="1:34" s="30" customFormat="1" ht="30.95" customHeight="1">
      <c r="A9" s="209" t="s">
        <v>163</v>
      </c>
      <c r="B9" s="210"/>
      <c r="C9" s="211"/>
      <c r="D9" s="226" t="s">
        <v>164</v>
      </c>
      <c r="E9" s="226"/>
      <c r="F9" s="227"/>
      <c r="G9" s="228"/>
      <c r="H9" s="228"/>
      <c r="I9" s="228"/>
      <c r="J9" s="228"/>
      <c r="K9" s="228"/>
      <c r="L9" s="228"/>
      <c r="M9" s="228"/>
      <c r="N9" s="228"/>
      <c r="O9" s="228"/>
      <c r="P9" s="228"/>
      <c r="Q9" s="228"/>
      <c r="R9" s="228"/>
      <c r="S9" s="228"/>
      <c r="T9" s="228"/>
      <c r="U9" s="228"/>
      <c r="V9" s="229"/>
      <c r="W9" s="191" t="s">
        <v>165</v>
      </c>
      <c r="X9" s="192"/>
      <c r="Y9" s="192"/>
      <c r="Z9" s="193"/>
    </row>
    <row r="10" spans="1:34" s="30" customFormat="1" ht="30.95" customHeight="1">
      <c r="A10" s="212"/>
      <c r="B10" s="213"/>
      <c r="C10" s="214"/>
      <c r="D10" s="230" t="s">
        <v>166</v>
      </c>
      <c r="E10" s="230"/>
      <c r="F10" s="231"/>
      <c r="G10" s="132"/>
      <c r="H10" s="132"/>
      <c r="I10" s="132"/>
      <c r="J10" s="132"/>
      <c r="K10" s="132"/>
      <c r="L10" s="132"/>
      <c r="M10" s="132"/>
      <c r="N10" s="132"/>
      <c r="O10" s="132"/>
      <c r="P10" s="132"/>
      <c r="Q10" s="132"/>
      <c r="R10" s="132"/>
      <c r="S10" s="132"/>
      <c r="T10" s="132"/>
      <c r="U10" s="132"/>
      <c r="V10" s="133"/>
      <c r="W10" s="194"/>
      <c r="X10" s="195"/>
      <c r="Y10" s="195"/>
      <c r="Z10" s="196"/>
    </row>
    <row r="11" spans="1:34" s="30" customFormat="1" ht="30.95" customHeight="1">
      <c r="A11" s="215"/>
      <c r="B11" s="216"/>
      <c r="C11" s="217"/>
      <c r="D11" s="175" t="s">
        <v>167</v>
      </c>
      <c r="E11" s="175"/>
      <c r="F11" s="204"/>
      <c r="G11" s="104"/>
      <c r="H11" s="104"/>
      <c r="I11" s="104"/>
      <c r="J11" s="104"/>
      <c r="K11" s="104"/>
      <c r="L11" s="104"/>
      <c r="M11" s="104"/>
      <c r="N11" s="104"/>
      <c r="O11" s="104"/>
      <c r="P11" s="104"/>
      <c r="Q11" s="104"/>
      <c r="R11" s="104"/>
      <c r="S11" s="104"/>
      <c r="T11" s="104"/>
      <c r="U11" s="104"/>
      <c r="V11" s="105"/>
      <c r="W11" s="197"/>
      <c r="X11" s="198"/>
      <c r="Y11" s="198"/>
      <c r="Z11" s="199"/>
    </row>
    <row r="12" spans="1:34" s="30" customFormat="1" ht="30.95" customHeight="1">
      <c r="A12" s="106" t="s">
        <v>168</v>
      </c>
      <c r="B12" s="107"/>
      <c r="C12" s="108"/>
      <c r="D12" s="236" t="s">
        <v>227</v>
      </c>
      <c r="E12" s="236"/>
      <c r="F12" s="236"/>
      <c r="G12" s="64" t="s">
        <v>1</v>
      </c>
      <c r="H12" s="276"/>
      <c r="I12" s="276"/>
      <c r="J12" s="65" t="s">
        <v>23</v>
      </c>
      <c r="K12" s="277"/>
      <c r="L12" s="277"/>
      <c r="M12" s="66" t="s">
        <v>22</v>
      </c>
      <c r="N12" s="65" t="s">
        <v>179</v>
      </c>
      <c r="O12" s="67"/>
      <c r="P12" s="68"/>
      <c r="Q12" s="68"/>
      <c r="R12" s="68"/>
      <c r="S12" s="68"/>
      <c r="T12" s="69" t="e">
        <f>リスト!B20</f>
        <v>#VALUE!</v>
      </c>
      <c r="U12" s="70" t="s">
        <v>169</v>
      </c>
      <c r="V12" s="278" t="s">
        <v>124</v>
      </c>
      <c r="W12" s="279"/>
      <c r="X12" s="128" t="s">
        <v>228</v>
      </c>
      <c r="Y12" s="128"/>
      <c r="Z12" s="129"/>
    </row>
    <row r="13" spans="1:34" s="34" customFormat="1" ht="30.95" customHeight="1">
      <c r="A13" s="205" t="s">
        <v>170</v>
      </c>
      <c r="B13" s="206"/>
      <c r="C13" s="207"/>
      <c r="D13" s="280" t="s">
        <v>215</v>
      </c>
      <c r="E13" s="280"/>
      <c r="F13" s="280"/>
      <c r="G13" s="280"/>
      <c r="H13" s="281"/>
      <c r="I13" s="205" t="s">
        <v>171</v>
      </c>
      <c r="J13" s="206"/>
      <c r="K13" s="282" t="s">
        <v>228</v>
      </c>
      <c r="L13" s="282"/>
      <c r="M13" s="282"/>
      <c r="N13" s="282"/>
      <c r="O13" s="283"/>
      <c r="P13" s="205" t="s">
        <v>172</v>
      </c>
      <c r="Q13" s="206"/>
      <c r="R13" s="208"/>
      <c r="S13" s="208"/>
      <c r="T13" s="4" t="s">
        <v>1</v>
      </c>
      <c r="U13" s="208"/>
      <c r="V13" s="208"/>
      <c r="W13" s="4" t="s">
        <v>23</v>
      </c>
      <c r="X13" s="208"/>
      <c r="Y13" s="208"/>
      <c r="Z13" s="5" t="s">
        <v>22</v>
      </c>
    </row>
    <row r="14" spans="1:34" s="34" customFormat="1" ht="30.95" customHeight="1">
      <c r="A14" s="209" t="s">
        <v>180</v>
      </c>
      <c r="B14" s="210"/>
      <c r="C14" s="211"/>
      <c r="D14" s="218" t="s">
        <v>173</v>
      </c>
      <c r="E14" s="218"/>
      <c r="F14" s="218"/>
      <c r="G14" s="218"/>
      <c r="H14" s="218"/>
      <c r="I14" s="218"/>
      <c r="J14" s="218"/>
      <c r="K14" s="219" t="s">
        <v>4</v>
      </c>
      <c r="L14" s="220"/>
      <c r="M14" s="220"/>
      <c r="N14" s="220"/>
      <c r="O14" s="220"/>
      <c r="P14" s="220"/>
      <c r="Q14" s="220"/>
      <c r="R14" s="220"/>
      <c r="S14" s="219" t="s">
        <v>174</v>
      </c>
      <c r="T14" s="220"/>
      <c r="U14" s="220"/>
      <c r="V14" s="220"/>
      <c r="W14" s="220"/>
      <c r="X14" s="220"/>
      <c r="Y14" s="220"/>
      <c r="Z14" s="221"/>
    </row>
    <row r="15" spans="1:34" s="34" customFormat="1" ht="30.95" customHeight="1">
      <c r="A15" s="212"/>
      <c r="B15" s="213"/>
      <c r="C15" s="214"/>
      <c r="D15" s="134"/>
      <c r="E15" s="134"/>
      <c r="F15" s="134"/>
      <c r="G15" s="134"/>
      <c r="H15" s="134"/>
      <c r="I15" s="134"/>
      <c r="J15" s="134"/>
      <c r="K15" s="135"/>
      <c r="L15" s="136"/>
      <c r="M15" s="136"/>
      <c r="N15" s="136"/>
      <c r="O15" s="136"/>
      <c r="P15" s="136"/>
      <c r="Q15" s="136"/>
      <c r="R15" s="136"/>
      <c r="S15" s="137"/>
      <c r="T15" s="138"/>
      <c r="U15" s="138"/>
      <c r="V15" s="138"/>
      <c r="W15" s="138"/>
      <c r="X15" s="138"/>
      <c r="Y15" s="138"/>
      <c r="Z15" s="139"/>
      <c r="AB15" s="19"/>
    </row>
    <row r="16" spans="1:34" s="34" customFormat="1" ht="30.95" customHeight="1">
      <c r="A16" s="212"/>
      <c r="B16" s="213"/>
      <c r="C16" s="214"/>
      <c r="D16" s="140" t="s">
        <v>117</v>
      </c>
      <c r="E16" s="140"/>
      <c r="F16" s="140"/>
      <c r="G16" s="140"/>
      <c r="H16" s="140"/>
      <c r="I16" s="140"/>
      <c r="J16" s="140"/>
      <c r="K16" s="141" t="s">
        <v>118</v>
      </c>
      <c r="L16" s="142"/>
      <c r="M16" s="142"/>
      <c r="N16" s="142"/>
      <c r="O16" s="170" t="s">
        <v>175</v>
      </c>
      <c r="P16" s="171"/>
      <c r="Q16" s="171"/>
      <c r="R16" s="171"/>
      <c r="S16" s="171"/>
      <c r="T16" s="171"/>
      <c r="U16" s="154" t="s">
        <v>176</v>
      </c>
      <c r="V16" s="155"/>
      <c r="W16" s="155"/>
      <c r="X16" s="155"/>
      <c r="Y16" s="155"/>
      <c r="Z16" s="156"/>
    </row>
    <row r="17" spans="1:38" s="34" customFormat="1" ht="30.95" customHeight="1">
      <c r="A17" s="215"/>
      <c r="B17" s="216"/>
      <c r="C17" s="217"/>
      <c r="D17" s="172" t="s">
        <v>177</v>
      </c>
      <c r="E17" s="172"/>
      <c r="F17" s="172"/>
      <c r="G17" s="172"/>
      <c r="H17" s="172"/>
      <c r="I17" s="172"/>
      <c r="J17" s="172"/>
      <c r="K17" s="173"/>
      <c r="L17" s="174"/>
      <c r="M17" s="175" t="s">
        <v>178</v>
      </c>
      <c r="N17" s="175"/>
      <c r="O17" s="173" t="s">
        <v>227</v>
      </c>
      <c r="P17" s="174"/>
      <c r="Q17" s="174"/>
      <c r="R17" s="72" t="s">
        <v>1</v>
      </c>
      <c r="S17" s="73"/>
      <c r="T17" s="74" t="s">
        <v>158</v>
      </c>
      <c r="U17" s="130" t="s">
        <v>227</v>
      </c>
      <c r="V17" s="131"/>
      <c r="W17" s="131"/>
      <c r="X17" s="74" t="s">
        <v>1</v>
      </c>
      <c r="Y17" s="75"/>
      <c r="Z17" s="76" t="s">
        <v>23</v>
      </c>
    </row>
    <row r="18" spans="1:38" s="34" customFormat="1" ht="28.5" customHeight="1">
      <c r="A18" s="31"/>
      <c r="B18" s="31"/>
      <c r="C18" s="31"/>
      <c r="D18" s="19"/>
      <c r="E18" s="28"/>
      <c r="F18" s="19"/>
      <c r="G18" s="28"/>
      <c r="H18" s="19"/>
      <c r="I18" s="29"/>
      <c r="J18" s="30"/>
      <c r="K18" s="30"/>
      <c r="L18" s="30"/>
      <c r="M18" s="30"/>
      <c r="N18" s="32"/>
      <c r="O18" s="32"/>
      <c r="P18" s="29"/>
      <c r="Q18" s="31"/>
      <c r="R18" s="31"/>
      <c r="S18" s="31"/>
      <c r="T18" s="31"/>
      <c r="U18" s="31"/>
      <c r="V18" s="31"/>
      <c r="W18" s="31"/>
      <c r="X18" s="31"/>
      <c r="Y18" s="31"/>
      <c r="Z18" s="31"/>
      <c r="AA18" s="35"/>
    </row>
    <row r="19" spans="1:38" s="30" customFormat="1" ht="12.75" customHeight="1">
      <c r="A19" s="19" t="s">
        <v>181</v>
      </c>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38" ht="39.950000000000003" customHeight="1">
      <c r="A20" s="111" t="s">
        <v>114</v>
      </c>
      <c r="B20" s="112"/>
      <c r="C20" s="112"/>
      <c r="D20" s="112"/>
      <c r="E20" s="112"/>
      <c r="F20" s="112"/>
      <c r="G20" s="112"/>
      <c r="H20" s="112"/>
      <c r="I20" s="112"/>
      <c r="J20" s="112"/>
      <c r="K20" s="112"/>
      <c r="L20" s="112"/>
      <c r="M20" s="163"/>
      <c r="N20" s="115" t="s">
        <v>47</v>
      </c>
      <c r="O20" s="116"/>
      <c r="P20" s="116"/>
      <c r="Q20" s="116"/>
      <c r="R20" s="116"/>
      <c r="S20" s="116"/>
      <c r="T20" s="116"/>
      <c r="U20" s="116"/>
      <c r="V20" s="116"/>
      <c r="W20" s="116"/>
      <c r="X20" s="116"/>
      <c r="Y20" s="116"/>
      <c r="Z20" s="127"/>
    </row>
    <row r="21" spans="1:38" ht="30" customHeight="1">
      <c r="A21" s="120" t="s">
        <v>44</v>
      </c>
      <c r="B21" s="121"/>
      <c r="C21" s="121"/>
      <c r="D21" s="121"/>
      <c r="E21" s="121"/>
      <c r="F21" s="121"/>
      <c r="G21" s="121"/>
      <c r="H21" s="186"/>
      <c r="I21" s="187"/>
      <c r="J21" s="187"/>
      <c r="K21" s="187"/>
      <c r="L21" s="187"/>
      <c r="M21" s="33" t="s">
        <v>16</v>
      </c>
      <c r="N21" s="120" t="s">
        <v>39</v>
      </c>
      <c r="O21" s="121"/>
      <c r="P21" s="121"/>
      <c r="Q21" s="121"/>
      <c r="R21" s="121"/>
      <c r="S21" s="121"/>
      <c r="T21" s="121"/>
      <c r="U21" s="186"/>
      <c r="V21" s="187"/>
      <c r="W21" s="187"/>
      <c r="X21" s="187"/>
      <c r="Y21" s="187"/>
      <c r="Z21" s="33" t="s">
        <v>16</v>
      </c>
      <c r="AA21" s="36"/>
      <c r="AB21" s="34"/>
      <c r="AC21" s="34"/>
      <c r="AD21" s="34"/>
      <c r="AE21" s="34"/>
      <c r="AF21" s="34"/>
      <c r="AG21" s="34"/>
      <c r="AH21" s="34"/>
      <c r="AI21" s="34"/>
      <c r="AJ21" s="34"/>
      <c r="AK21" s="34"/>
      <c r="AL21" s="34"/>
    </row>
    <row r="22" spans="1:38" ht="30" customHeight="1">
      <c r="A22" s="120" t="s">
        <v>34</v>
      </c>
      <c r="B22" s="121"/>
      <c r="C22" s="121"/>
      <c r="D22" s="121"/>
      <c r="E22" s="121"/>
      <c r="F22" s="121"/>
      <c r="G22" s="122"/>
      <c r="H22" s="123"/>
      <c r="I22" s="124"/>
      <c r="J22" s="124"/>
      <c r="K22" s="124"/>
      <c r="L22" s="124"/>
      <c r="M22" s="33" t="s">
        <v>16</v>
      </c>
      <c r="N22" s="117" t="s">
        <v>135</v>
      </c>
      <c r="O22" s="118"/>
      <c r="P22" s="118"/>
      <c r="Q22" s="118"/>
      <c r="R22" s="118"/>
      <c r="S22" s="118"/>
      <c r="T22" s="118"/>
      <c r="U22" s="113"/>
      <c r="V22" s="114"/>
      <c r="W22" s="114"/>
      <c r="X22" s="114"/>
      <c r="Y22" s="114"/>
      <c r="Z22" s="33" t="s">
        <v>16</v>
      </c>
      <c r="AB22" s="34"/>
      <c r="AC22" s="34"/>
      <c r="AD22" s="34"/>
      <c r="AE22" s="34"/>
      <c r="AF22" s="34"/>
      <c r="AG22" s="34"/>
      <c r="AH22" s="34"/>
      <c r="AI22" s="34"/>
      <c r="AJ22" s="34"/>
      <c r="AK22" s="34"/>
      <c r="AL22" s="34"/>
    </row>
    <row r="23" spans="1:38" ht="30" customHeight="1">
      <c r="A23" s="120" t="s">
        <v>35</v>
      </c>
      <c r="B23" s="121"/>
      <c r="C23" s="121"/>
      <c r="D23" s="121"/>
      <c r="E23" s="121"/>
      <c r="F23" s="121"/>
      <c r="G23" s="122"/>
      <c r="H23" s="123"/>
      <c r="I23" s="124"/>
      <c r="J23" s="124"/>
      <c r="K23" s="124"/>
      <c r="L23" s="124"/>
      <c r="M23" s="33" t="s">
        <v>16</v>
      </c>
      <c r="N23" s="117" t="s">
        <v>136</v>
      </c>
      <c r="O23" s="118"/>
      <c r="P23" s="118"/>
      <c r="Q23" s="118"/>
      <c r="R23" s="118"/>
      <c r="S23" s="118"/>
      <c r="T23" s="118"/>
      <c r="U23" s="113"/>
      <c r="V23" s="114"/>
      <c r="W23" s="114"/>
      <c r="X23" s="114"/>
      <c r="Y23" s="114"/>
      <c r="Z23" s="33" t="s">
        <v>16</v>
      </c>
      <c r="AB23" s="34"/>
      <c r="AC23" s="34"/>
      <c r="AD23" s="34"/>
      <c r="AE23" s="34"/>
      <c r="AF23" s="34"/>
      <c r="AG23" s="34"/>
      <c r="AH23" s="34"/>
      <c r="AI23" s="34"/>
      <c r="AJ23" s="34"/>
      <c r="AK23" s="34"/>
      <c r="AL23" s="34"/>
    </row>
    <row r="24" spans="1:38" ht="30" customHeight="1">
      <c r="A24" s="120" t="s">
        <v>36</v>
      </c>
      <c r="B24" s="121"/>
      <c r="C24" s="121"/>
      <c r="D24" s="121"/>
      <c r="E24" s="121"/>
      <c r="F24" s="121"/>
      <c r="G24" s="122"/>
      <c r="H24" s="113"/>
      <c r="I24" s="114"/>
      <c r="J24" s="114"/>
      <c r="K24" s="114"/>
      <c r="L24" s="114"/>
      <c r="M24" s="33" t="s">
        <v>16</v>
      </c>
      <c r="N24" s="117" t="s">
        <v>137</v>
      </c>
      <c r="O24" s="118"/>
      <c r="P24" s="118"/>
      <c r="Q24" s="118"/>
      <c r="R24" s="118"/>
      <c r="S24" s="118"/>
      <c r="T24" s="119"/>
      <c r="U24" s="113"/>
      <c r="V24" s="114"/>
      <c r="W24" s="114"/>
      <c r="X24" s="114"/>
      <c r="Y24" s="114"/>
      <c r="Z24" s="33" t="s">
        <v>16</v>
      </c>
      <c r="AB24" s="34"/>
      <c r="AC24" s="34"/>
      <c r="AD24" s="34"/>
      <c r="AE24" s="34"/>
      <c r="AF24" s="34"/>
      <c r="AG24" s="34"/>
      <c r="AH24" s="34"/>
      <c r="AI24" s="34"/>
      <c r="AJ24" s="34"/>
      <c r="AK24" s="34"/>
      <c r="AL24" s="34"/>
    </row>
    <row r="25" spans="1:38" ht="30" customHeight="1">
      <c r="A25" s="120" t="s">
        <v>37</v>
      </c>
      <c r="B25" s="121"/>
      <c r="C25" s="121"/>
      <c r="D25" s="121"/>
      <c r="E25" s="121"/>
      <c r="F25" s="121"/>
      <c r="G25" s="122"/>
      <c r="H25" s="113"/>
      <c r="I25" s="114"/>
      <c r="J25" s="114"/>
      <c r="K25" s="114"/>
      <c r="L25" s="114"/>
      <c r="M25" s="33" t="s">
        <v>16</v>
      </c>
      <c r="N25" s="117" t="s">
        <v>138</v>
      </c>
      <c r="O25" s="118"/>
      <c r="P25" s="118"/>
      <c r="Q25" s="118"/>
      <c r="R25" s="118"/>
      <c r="S25" s="118"/>
      <c r="T25" s="119"/>
      <c r="U25" s="113"/>
      <c r="V25" s="114"/>
      <c r="W25" s="114"/>
      <c r="X25" s="114"/>
      <c r="Y25" s="114"/>
      <c r="Z25" s="33" t="s">
        <v>16</v>
      </c>
      <c r="AB25" s="34"/>
      <c r="AC25" s="34"/>
      <c r="AD25" s="34"/>
      <c r="AE25" s="34"/>
      <c r="AF25" s="34"/>
      <c r="AG25" s="34"/>
      <c r="AH25" s="34"/>
      <c r="AI25" s="34"/>
      <c r="AJ25" s="34"/>
      <c r="AK25" s="34"/>
      <c r="AL25" s="34"/>
    </row>
    <row r="26" spans="1:38" ht="30" customHeight="1">
      <c r="A26" s="120" t="s">
        <v>38</v>
      </c>
      <c r="B26" s="121"/>
      <c r="C26" s="121"/>
      <c r="D26" s="121"/>
      <c r="E26" s="121"/>
      <c r="F26" s="121"/>
      <c r="G26" s="121"/>
      <c r="H26" s="123"/>
      <c r="I26" s="124"/>
      <c r="J26" s="124"/>
      <c r="K26" s="124"/>
      <c r="L26" s="124"/>
      <c r="M26" s="33" t="s">
        <v>16</v>
      </c>
      <c r="N26" s="120" t="s">
        <v>139</v>
      </c>
      <c r="O26" s="121"/>
      <c r="P26" s="121"/>
      <c r="Q26" s="121"/>
      <c r="R26" s="121"/>
      <c r="S26" s="121"/>
      <c r="T26" s="122"/>
      <c r="U26" s="113"/>
      <c r="V26" s="114"/>
      <c r="W26" s="114"/>
      <c r="X26" s="114"/>
      <c r="Y26" s="114"/>
      <c r="Z26" s="33" t="s">
        <v>16</v>
      </c>
      <c r="AB26" s="34"/>
      <c r="AC26" s="34"/>
      <c r="AD26" s="34"/>
      <c r="AE26" s="34"/>
      <c r="AF26" s="34"/>
      <c r="AG26" s="34"/>
      <c r="AH26" s="34"/>
      <c r="AI26" s="34"/>
      <c r="AJ26" s="34"/>
      <c r="AK26" s="34"/>
      <c r="AL26" s="34"/>
    </row>
    <row r="27" spans="1:38" ht="30" customHeight="1">
      <c r="A27" s="115" t="s">
        <v>141</v>
      </c>
      <c r="B27" s="116"/>
      <c r="C27" s="116"/>
      <c r="D27" s="116"/>
      <c r="E27" s="116"/>
      <c r="F27" s="116"/>
      <c r="G27" s="116"/>
      <c r="H27" s="125">
        <f>SUM(H21:L26)</f>
        <v>0</v>
      </c>
      <c r="I27" s="126"/>
      <c r="J27" s="126"/>
      <c r="K27" s="126"/>
      <c r="L27" s="126"/>
      <c r="M27" s="33" t="s">
        <v>16</v>
      </c>
      <c r="N27" s="111" t="s">
        <v>140</v>
      </c>
      <c r="O27" s="112"/>
      <c r="P27" s="112"/>
      <c r="Q27" s="112"/>
      <c r="R27" s="112"/>
      <c r="S27" s="112"/>
      <c r="T27" s="112"/>
      <c r="U27" s="232">
        <f>(U21+U23+U24+U25+U26)-U22</f>
        <v>0</v>
      </c>
      <c r="V27" s="233"/>
      <c r="W27" s="233"/>
      <c r="X27" s="233"/>
      <c r="Y27" s="233"/>
      <c r="Z27" s="33" t="s">
        <v>16</v>
      </c>
      <c r="AB27" s="34"/>
      <c r="AC27" s="34"/>
      <c r="AD27" s="34"/>
      <c r="AE27" s="34"/>
      <c r="AF27" s="34"/>
      <c r="AG27" s="34"/>
      <c r="AH27" s="34"/>
      <c r="AI27" s="34"/>
      <c r="AJ27" s="34"/>
      <c r="AK27" s="34"/>
      <c r="AL27" s="34"/>
    </row>
    <row r="28" spans="1:38" ht="30" customHeight="1">
      <c r="A28" s="201" t="s">
        <v>17</v>
      </c>
      <c r="B28" s="201"/>
      <c r="C28" s="201"/>
      <c r="D28" s="201"/>
      <c r="E28" s="201"/>
      <c r="F28" s="201"/>
      <c r="G28" s="201"/>
      <c r="H28" s="202">
        <f>H27-U27</f>
        <v>0</v>
      </c>
      <c r="I28" s="202"/>
      <c r="J28" s="202"/>
      <c r="K28" s="202"/>
      <c r="L28" s="202"/>
      <c r="M28" s="202"/>
      <c r="N28" s="202"/>
      <c r="O28" s="202"/>
      <c r="P28" s="202"/>
      <c r="Q28" s="202"/>
      <c r="R28" s="202"/>
      <c r="S28" s="202"/>
      <c r="T28" s="202"/>
      <c r="U28" s="202"/>
      <c r="V28" s="202"/>
      <c r="W28" s="202"/>
      <c r="X28" s="202"/>
      <c r="Y28" s="203"/>
      <c r="Z28" s="33" t="s">
        <v>16</v>
      </c>
      <c r="AA28" s="35" t="str">
        <f>IF($H$28&lt;0,"★支出が収入を上回らないように修正してください。収入を上回る支出を貯金の取り崩しや借金で賄う場合は⑤または⑥に計上してください。","")</f>
        <v/>
      </c>
      <c r="AB28" s="34"/>
      <c r="AC28" s="34"/>
      <c r="AD28" s="34"/>
      <c r="AE28" s="34"/>
      <c r="AF28" s="34"/>
      <c r="AG28" s="34"/>
      <c r="AH28" s="34"/>
      <c r="AI28" s="34"/>
      <c r="AJ28" s="34"/>
      <c r="AK28" s="34"/>
      <c r="AL28" s="34"/>
    </row>
    <row r="29" spans="1:38" ht="29.25" customHeight="1">
      <c r="A29" s="153" t="s">
        <v>235</v>
      </c>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B29" s="34"/>
      <c r="AC29" s="34"/>
      <c r="AD29" s="34"/>
      <c r="AE29" s="34"/>
      <c r="AF29" s="34"/>
      <c r="AG29" s="34"/>
      <c r="AH29" s="34"/>
      <c r="AI29" s="34"/>
      <c r="AJ29" s="34"/>
      <c r="AK29" s="34"/>
      <c r="AL29" s="34"/>
    </row>
    <row r="30" spans="1:38" s="30" customFormat="1" ht="36.950000000000003" customHeight="1">
      <c r="A30" s="200" t="s">
        <v>160</v>
      </c>
      <c r="B30" s="201"/>
      <c r="C30" s="201" t="s">
        <v>142</v>
      </c>
      <c r="D30" s="201"/>
      <c r="E30" s="201"/>
      <c r="F30" s="201"/>
      <c r="G30" s="201"/>
      <c r="H30" s="201"/>
      <c r="I30" s="115" t="s">
        <v>15</v>
      </c>
      <c r="J30" s="116"/>
      <c r="K30" s="116"/>
      <c r="L30" s="116"/>
      <c r="M30" s="127"/>
      <c r="N30" s="111" t="s">
        <v>48</v>
      </c>
      <c r="O30" s="116"/>
      <c r="P30" s="116"/>
      <c r="Q30" s="127"/>
      <c r="R30" s="111" t="s">
        <v>14</v>
      </c>
      <c r="S30" s="112"/>
      <c r="T30" s="112"/>
      <c r="U30" s="112"/>
      <c r="V30" s="112"/>
      <c r="W30" s="163"/>
      <c r="X30" s="111" t="s">
        <v>13</v>
      </c>
      <c r="Y30" s="112"/>
      <c r="Z30" s="163"/>
    </row>
    <row r="31" spans="1:38" s="30" customFormat="1" ht="15" customHeight="1">
      <c r="A31" s="238" t="s">
        <v>134</v>
      </c>
      <c r="B31" s="238"/>
      <c r="C31" s="177"/>
      <c r="D31" s="177"/>
      <c r="E31" s="177"/>
      <c r="F31" s="177"/>
      <c r="G31" s="177"/>
      <c r="H31" s="177"/>
      <c r="I31" s="143"/>
      <c r="J31" s="144"/>
      <c r="K31" s="144"/>
      <c r="L31" s="144"/>
      <c r="M31" s="145"/>
      <c r="N31" s="149"/>
      <c r="O31" s="150"/>
      <c r="P31" s="150"/>
      <c r="Q31" s="178" t="s">
        <v>12</v>
      </c>
      <c r="R31" s="234"/>
      <c r="S31" s="235"/>
      <c r="T31" s="38" t="s">
        <v>8</v>
      </c>
      <c r="U31" s="37"/>
      <c r="V31" s="38" t="s">
        <v>7</v>
      </c>
      <c r="W31" s="39" t="s">
        <v>9</v>
      </c>
      <c r="X31" s="157" t="s">
        <v>134</v>
      </c>
      <c r="Y31" s="158"/>
      <c r="Z31" s="159"/>
    </row>
    <row r="32" spans="1:38" s="30" customFormat="1" ht="15" customHeight="1">
      <c r="A32" s="238"/>
      <c r="B32" s="238"/>
      <c r="C32" s="177"/>
      <c r="D32" s="177"/>
      <c r="E32" s="177"/>
      <c r="F32" s="177"/>
      <c r="G32" s="177"/>
      <c r="H32" s="177"/>
      <c r="I32" s="146"/>
      <c r="J32" s="147"/>
      <c r="K32" s="147"/>
      <c r="L32" s="147"/>
      <c r="M32" s="148"/>
      <c r="N32" s="151"/>
      <c r="O32" s="152"/>
      <c r="P32" s="152"/>
      <c r="Q32" s="179"/>
      <c r="R32" s="182"/>
      <c r="S32" s="183"/>
      <c r="T32" s="41" t="s">
        <v>8</v>
      </c>
      <c r="U32" s="40"/>
      <c r="V32" s="41" t="s">
        <v>7</v>
      </c>
      <c r="W32" s="42" t="s">
        <v>6</v>
      </c>
      <c r="X32" s="160"/>
      <c r="Y32" s="161"/>
      <c r="Z32" s="162"/>
    </row>
    <row r="33" spans="1:38" s="30" customFormat="1" ht="15" customHeight="1">
      <c r="A33" s="176"/>
      <c r="B33" s="176"/>
      <c r="C33" s="177"/>
      <c r="D33" s="177"/>
      <c r="E33" s="177"/>
      <c r="F33" s="177"/>
      <c r="G33" s="177"/>
      <c r="H33" s="177"/>
      <c r="I33" s="143"/>
      <c r="J33" s="144"/>
      <c r="K33" s="144"/>
      <c r="L33" s="144"/>
      <c r="M33" s="145"/>
      <c r="N33" s="149"/>
      <c r="O33" s="150"/>
      <c r="P33" s="150"/>
      <c r="Q33" s="178" t="s">
        <v>12</v>
      </c>
      <c r="R33" s="234"/>
      <c r="S33" s="235"/>
      <c r="T33" s="38" t="s">
        <v>8</v>
      </c>
      <c r="U33" s="37"/>
      <c r="V33" s="38" t="s">
        <v>7</v>
      </c>
      <c r="W33" s="39" t="s">
        <v>9</v>
      </c>
      <c r="X33" s="157"/>
      <c r="Y33" s="158"/>
      <c r="Z33" s="159"/>
    </row>
    <row r="34" spans="1:38" s="30" customFormat="1" ht="15" customHeight="1">
      <c r="A34" s="176"/>
      <c r="B34" s="176"/>
      <c r="C34" s="177"/>
      <c r="D34" s="177"/>
      <c r="E34" s="177"/>
      <c r="F34" s="177"/>
      <c r="G34" s="177"/>
      <c r="H34" s="177"/>
      <c r="I34" s="146"/>
      <c r="J34" s="147"/>
      <c r="K34" s="147"/>
      <c r="L34" s="147"/>
      <c r="M34" s="148"/>
      <c r="N34" s="151"/>
      <c r="O34" s="152"/>
      <c r="P34" s="152"/>
      <c r="Q34" s="179"/>
      <c r="R34" s="182"/>
      <c r="S34" s="183"/>
      <c r="T34" s="41" t="s">
        <v>8</v>
      </c>
      <c r="U34" s="40"/>
      <c r="V34" s="41" t="s">
        <v>7</v>
      </c>
      <c r="W34" s="42" t="s">
        <v>6</v>
      </c>
      <c r="X34" s="160"/>
      <c r="Y34" s="161"/>
      <c r="Z34" s="162"/>
    </row>
    <row r="35" spans="1:38" s="30" customFormat="1" ht="15" customHeight="1">
      <c r="A35" s="176"/>
      <c r="B35" s="176"/>
      <c r="C35" s="177"/>
      <c r="D35" s="177"/>
      <c r="E35" s="177"/>
      <c r="F35" s="177"/>
      <c r="G35" s="177"/>
      <c r="H35" s="177"/>
      <c r="I35" s="143"/>
      <c r="J35" s="144"/>
      <c r="K35" s="144"/>
      <c r="L35" s="144"/>
      <c r="M35" s="145"/>
      <c r="N35" s="149"/>
      <c r="O35" s="150"/>
      <c r="P35" s="150"/>
      <c r="Q35" s="178" t="s">
        <v>12</v>
      </c>
      <c r="R35" s="180"/>
      <c r="S35" s="181"/>
      <c r="T35" s="44" t="s">
        <v>8</v>
      </c>
      <c r="U35" s="43"/>
      <c r="V35" s="44" t="s">
        <v>7</v>
      </c>
      <c r="W35" s="45" t="s">
        <v>9</v>
      </c>
      <c r="X35" s="157"/>
      <c r="Y35" s="158"/>
      <c r="Z35" s="159"/>
    </row>
    <row r="36" spans="1:38" ht="15" customHeight="1">
      <c r="A36" s="176"/>
      <c r="B36" s="176"/>
      <c r="C36" s="177"/>
      <c r="D36" s="177"/>
      <c r="E36" s="177"/>
      <c r="F36" s="177"/>
      <c r="G36" s="177"/>
      <c r="H36" s="177"/>
      <c r="I36" s="146"/>
      <c r="J36" s="147"/>
      <c r="K36" s="147"/>
      <c r="L36" s="147"/>
      <c r="M36" s="148"/>
      <c r="N36" s="151"/>
      <c r="O36" s="152"/>
      <c r="P36" s="152"/>
      <c r="Q36" s="179"/>
      <c r="R36" s="182"/>
      <c r="S36" s="183"/>
      <c r="T36" s="41" t="s">
        <v>8</v>
      </c>
      <c r="U36" s="40"/>
      <c r="V36" s="41" t="s">
        <v>7</v>
      </c>
      <c r="W36" s="42" t="s">
        <v>6</v>
      </c>
      <c r="X36" s="160"/>
      <c r="Y36" s="161"/>
      <c r="Z36" s="162"/>
    </row>
    <row r="37" spans="1:38" ht="15" customHeight="1">
      <c r="A37" s="176"/>
      <c r="B37" s="176"/>
      <c r="C37" s="177"/>
      <c r="D37" s="177"/>
      <c r="E37" s="177"/>
      <c r="F37" s="177"/>
      <c r="G37" s="177"/>
      <c r="H37" s="177"/>
      <c r="I37" s="143"/>
      <c r="J37" s="144"/>
      <c r="K37" s="144"/>
      <c r="L37" s="144"/>
      <c r="M37" s="145"/>
      <c r="N37" s="149"/>
      <c r="O37" s="150"/>
      <c r="P37" s="150"/>
      <c r="Q37" s="178" t="s">
        <v>12</v>
      </c>
      <c r="R37" s="180"/>
      <c r="S37" s="181"/>
      <c r="T37" s="44" t="s">
        <v>8</v>
      </c>
      <c r="U37" s="43"/>
      <c r="V37" s="44" t="s">
        <v>7</v>
      </c>
      <c r="W37" s="45" t="s">
        <v>9</v>
      </c>
      <c r="X37" s="157"/>
      <c r="Y37" s="158"/>
      <c r="Z37" s="159"/>
    </row>
    <row r="38" spans="1:38" s="34" customFormat="1" ht="15" customHeight="1">
      <c r="A38" s="176"/>
      <c r="B38" s="176"/>
      <c r="C38" s="177"/>
      <c r="D38" s="177"/>
      <c r="E38" s="177"/>
      <c r="F38" s="177"/>
      <c r="G38" s="177"/>
      <c r="H38" s="177"/>
      <c r="I38" s="146"/>
      <c r="J38" s="147"/>
      <c r="K38" s="147"/>
      <c r="L38" s="147"/>
      <c r="M38" s="148"/>
      <c r="N38" s="151"/>
      <c r="O38" s="152"/>
      <c r="P38" s="152"/>
      <c r="Q38" s="179"/>
      <c r="R38" s="182"/>
      <c r="S38" s="183"/>
      <c r="T38" s="41" t="s">
        <v>8</v>
      </c>
      <c r="U38" s="40"/>
      <c r="V38" s="41" t="s">
        <v>7</v>
      </c>
      <c r="W38" s="42" t="s">
        <v>6</v>
      </c>
      <c r="X38" s="160"/>
      <c r="Y38" s="161"/>
      <c r="Z38" s="162"/>
      <c r="AB38" s="36"/>
      <c r="AC38" s="36"/>
      <c r="AD38" s="36"/>
      <c r="AE38" s="36"/>
      <c r="AF38" s="36"/>
      <c r="AG38" s="36"/>
      <c r="AH38" s="36"/>
      <c r="AI38" s="36"/>
      <c r="AJ38" s="36"/>
      <c r="AK38" s="36"/>
      <c r="AL38" s="36"/>
    </row>
    <row r="39" spans="1:38" s="34" customFormat="1" ht="12.75" customHeight="1">
      <c r="A39" s="46"/>
      <c r="B39" s="46"/>
      <c r="C39" s="47"/>
      <c r="D39" s="47"/>
      <c r="E39" s="47"/>
      <c r="F39" s="47"/>
      <c r="G39" s="47"/>
      <c r="H39" s="47"/>
      <c r="I39" s="48"/>
      <c r="J39" s="48"/>
      <c r="K39" s="48"/>
      <c r="L39" s="48"/>
      <c r="M39" s="48"/>
      <c r="N39" s="49"/>
      <c r="O39" s="49"/>
      <c r="P39" s="49"/>
      <c r="Q39" s="46"/>
      <c r="R39" s="50"/>
      <c r="S39" s="50"/>
      <c r="T39" s="44"/>
      <c r="U39" s="50"/>
      <c r="V39" s="44"/>
      <c r="W39" s="51"/>
      <c r="X39" s="47"/>
      <c r="Y39" s="47"/>
      <c r="Z39" s="47"/>
      <c r="AC39" s="36"/>
      <c r="AD39" s="36"/>
      <c r="AE39" s="36"/>
      <c r="AF39" s="36"/>
      <c r="AG39" s="36"/>
      <c r="AH39" s="36"/>
      <c r="AI39" s="36"/>
      <c r="AJ39" s="36"/>
      <c r="AK39" s="36"/>
      <c r="AL39" s="36"/>
    </row>
    <row r="40" spans="1:38" ht="31.5" customHeight="1">
      <c r="A40" s="153" t="s">
        <v>162</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B40" s="34"/>
      <c r="AC40" s="34"/>
      <c r="AD40" s="34"/>
      <c r="AE40" s="34"/>
      <c r="AF40" s="34"/>
      <c r="AG40" s="34"/>
      <c r="AH40" s="34"/>
      <c r="AI40" s="34"/>
      <c r="AJ40" s="34"/>
      <c r="AK40" s="34"/>
      <c r="AL40" s="34"/>
    </row>
    <row r="41" spans="1:38" ht="30" customHeight="1">
      <c r="A41" s="165" t="s">
        <v>11</v>
      </c>
      <c r="B41" s="237"/>
      <c r="C41" s="165" t="s">
        <v>242</v>
      </c>
      <c r="D41" s="166"/>
      <c r="E41" s="166"/>
      <c r="F41" s="166"/>
      <c r="G41" s="166"/>
      <c r="H41" s="167"/>
      <c r="I41" s="168" t="s">
        <v>241</v>
      </c>
      <c r="J41" s="284"/>
      <c r="K41" s="284"/>
      <c r="L41" s="284"/>
      <c r="M41" s="168" t="s">
        <v>240</v>
      </c>
      <c r="N41" s="168"/>
      <c r="O41" s="168"/>
      <c r="P41" s="165" t="s">
        <v>236</v>
      </c>
      <c r="Q41" s="166"/>
      <c r="R41" s="166"/>
      <c r="S41" s="166"/>
      <c r="T41" s="167"/>
      <c r="U41" s="109" t="s">
        <v>10</v>
      </c>
      <c r="V41" s="109"/>
      <c r="W41" s="109"/>
      <c r="X41" s="109"/>
      <c r="Y41" s="109"/>
      <c r="Z41" s="109"/>
    </row>
    <row r="42" spans="1:38" ht="15" customHeight="1">
      <c r="A42" s="222" t="s">
        <v>134</v>
      </c>
      <c r="B42" s="223"/>
      <c r="C42" s="169"/>
      <c r="D42" s="169"/>
      <c r="E42" s="169"/>
      <c r="F42" s="169"/>
      <c r="G42" s="169"/>
      <c r="H42" s="169"/>
      <c r="I42" s="169"/>
      <c r="J42" s="169"/>
      <c r="K42" s="169"/>
      <c r="L42" s="169"/>
      <c r="M42" s="169" t="s">
        <v>134</v>
      </c>
      <c r="N42" s="169"/>
      <c r="O42" s="169"/>
      <c r="P42" s="164"/>
      <c r="Q42" s="164"/>
      <c r="R42" s="164"/>
      <c r="S42" s="164"/>
      <c r="T42" s="164"/>
      <c r="U42" s="224"/>
      <c r="V42" s="225"/>
      <c r="W42" s="52" t="s">
        <v>8</v>
      </c>
      <c r="X42" s="53"/>
      <c r="Y42" s="54" t="s">
        <v>7</v>
      </c>
      <c r="Z42" s="55" t="s">
        <v>9</v>
      </c>
    </row>
    <row r="43" spans="1:38" ht="15" customHeight="1">
      <c r="A43" s="222"/>
      <c r="B43" s="223"/>
      <c r="C43" s="169"/>
      <c r="D43" s="169"/>
      <c r="E43" s="169"/>
      <c r="F43" s="169"/>
      <c r="G43" s="169"/>
      <c r="H43" s="169"/>
      <c r="I43" s="169"/>
      <c r="J43" s="169"/>
      <c r="K43" s="169"/>
      <c r="L43" s="169"/>
      <c r="M43" s="169"/>
      <c r="N43" s="169"/>
      <c r="O43" s="169"/>
      <c r="P43" s="164"/>
      <c r="Q43" s="164"/>
      <c r="R43" s="164"/>
      <c r="S43" s="164"/>
      <c r="T43" s="164"/>
      <c r="U43" s="184"/>
      <c r="V43" s="185"/>
      <c r="W43" s="56" t="s">
        <v>8</v>
      </c>
      <c r="X43" s="57"/>
      <c r="Y43" s="58" t="s">
        <v>7</v>
      </c>
      <c r="Z43" s="59" t="s">
        <v>6</v>
      </c>
      <c r="AB43" s="34"/>
      <c r="AC43" s="34"/>
      <c r="AD43" s="34"/>
      <c r="AE43" s="34"/>
      <c r="AF43" s="34"/>
      <c r="AG43" s="34"/>
      <c r="AH43" s="34"/>
      <c r="AI43" s="34"/>
      <c r="AJ43" s="34"/>
      <c r="AK43" s="34"/>
      <c r="AL43" s="34"/>
    </row>
    <row r="44" spans="1:38" ht="15" customHeight="1">
      <c r="A44" s="222"/>
      <c r="B44" s="223"/>
      <c r="C44" s="169"/>
      <c r="D44" s="169"/>
      <c r="E44" s="169"/>
      <c r="F44" s="169"/>
      <c r="G44" s="169"/>
      <c r="H44" s="169"/>
      <c r="I44" s="169"/>
      <c r="J44" s="169"/>
      <c r="K44" s="169"/>
      <c r="L44" s="169"/>
      <c r="M44" s="169"/>
      <c r="N44" s="169"/>
      <c r="O44" s="169"/>
      <c r="P44" s="164"/>
      <c r="Q44" s="164"/>
      <c r="R44" s="164"/>
      <c r="S44" s="164"/>
      <c r="T44" s="164"/>
      <c r="U44" s="224"/>
      <c r="V44" s="225"/>
      <c r="W44" s="52" t="s">
        <v>8</v>
      </c>
      <c r="X44" s="53"/>
      <c r="Y44" s="54" t="s">
        <v>7</v>
      </c>
      <c r="Z44" s="55" t="s">
        <v>9</v>
      </c>
    </row>
    <row r="45" spans="1:38" ht="15" customHeight="1">
      <c r="A45" s="222"/>
      <c r="B45" s="223"/>
      <c r="C45" s="169"/>
      <c r="D45" s="169"/>
      <c r="E45" s="169"/>
      <c r="F45" s="169"/>
      <c r="G45" s="169"/>
      <c r="H45" s="169"/>
      <c r="I45" s="169"/>
      <c r="J45" s="169"/>
      <c r="K45" s="169"/>
      <c r="L45" s="169"/>
      <c r="M45" s="169"/>
      <c r="N45" s="169"/>
      <c r="O45" s="169"/>
      <c r="P45" s="164"/>
      <c r="Q45" s="164"/>
      <c r="R45" s="164"/>
      <c r="S45" s="164"/>
      <c r="T45" s="164"/>
      <c r="U45" s="184"/>
      <c r="V45" s="185"/>
      <c r="W45" s="56" t="s">
        <v>8</v>
      </c>
      <c r="X45" s="57"/>
      <c r="Y45" s="58" t="s">
        <v>7</v>
      </c>
      <c r="Z45" s="59" t="s">
        <v>6</v>
      </c>
    </row>
    <row r="46" spans="1:38" ht="15" customHeight="1">
      <c r="A46" s="222"/>
      <c r="B46" s="223"/>
      <c r="C46" s="169"/>
      <c r="D46" s="169"/>
      <c r="E46" s="169"/>
      <c r="F46" s="169"/>
      <c r="G46" s="169"/>
      <c r="H46" s="169"/>
      <c r="I46" s="169"/>
      <c r="J46" s="169"/>
      <c r="K46" s="169"/>
      <c r="L46" s="169"/>
      <c r="M46" s="169"/>
      <c r="N46" s="169"/>
      <c r="O46" s="169"/>
      <c r="P46" s="164"/>
      <c r="Q46" s="164"/>
      <c r="R46" s="164"/>
      <c r="S46" s="164"/>
      <c r="T46" s="164"/>
      <c r="U46" s="224"/>
      <c r="V46" s="225"/>
      <c r="W46" s="52" t="s">
        <v>8</v>
      </c>
      <c r="X46" s="53"/>
      <c r="Y46" s="54" t="s">
        <v>7</v>
      </c>
      <c r="Z46" s="55" t="s">
        <v>9</v>
      </c>
      <c r="AB46" s="34"/>
      <c r="AC46" s="34"/>
      <c r="AD46" s="34"/>
      <c r="AE46" s="34"/>
      <c r="AF46" s="34"/>
      <c r="AG46" s="34"/>
      <c r="AH46" s="34"/>
      <c r="AI46" s="34"/>
      <c r="AJ46" s="34"/>
      <c r="AK46" s="34"/>
      <c r="AL46" s="34"/>
    </row>
    <row r="47" spans="1:38" ht="15" customHeight="1">
      <c r="A47" s="222"/>
      <c r="B47" s="223"/>
      <c r="C47" s="169"/>
      <c r="D47" s="169"/>
      <c r="E47" s="169"/>
      <c r="F47" s="169"/>
      <c r="G47" s="169"/>
      <c r="H47" s="169"/>
      <c r="I47" s="169"/>
      <c r="J47" s="169"/>
      <c r="K47" s="169"/>
      <c r="L47" s="169"/>
      <c r="M47" s="169"/>
      <c r="N47" s="169"/>
      <c r="O47" s="169"/>
      <c r="P47" s="164"/>
      <c r="Q47" s="164"/>
      <c r="R47" s="164"/>
      <c r="S47" s="164"/>
      <c r="T47" s="164"/>
      <c r="U47" s="184"/>
      <c r="V47" s="185"/>
      <c r="W47" s="56" t="s">
        <v>8</v>
      </c>
      <c r="X47" s="57"/>
      <c r="Y47" s="58" t="s">
        <v>7</v>
      </c>
      <c r="Z47" s="59" t="s">
        <v>6</v>
      </c>
    </row>
    <row r="48" spans="1:38" ht="15" customHeight="1">
      <c r="A48" s="222"/>
      <c r="B48" s="223"/>
      <c r="C48" s="169"/>
      <c r="D48" s="169"/>
      <c r="E48" s="169"/>
      <c r="F48" s="169"/>
      <c r="G48" s="169"/>
      <c r="H48" s="169"/>
      <c r="I48" s="169"/>
      <c r="J48" s="169"/>
      <c r="K48" s="169"/>
      <c r="L48" s="169"/>
      <c r="M48" s="169"/>
      <c r="N48" s="169"/>
      <c r="O48" s="169"/>
      <c r="P48" s="164"/>
      <c r="Q48" s="164"/>
      <c r="R48" s="164"/>
      <c r="S48" s="164"/>
      <c r="T48" s="164"/>
      <c r="U48" s="224"/>
      <c r="V48" s="225"/>
      <c r="W48" s="52" t="s">
        <v>8</v>
      </c>
      <c r="X48" s="53"/>
      <c r="Y48" s="54" t="s">
        <v>7</v>
      </c>
      <c r="Z48" s="55" t="s">
        <v>9</v>
      </c>
    </row>
    <row r="49" spans="1:32" ht="15" customHeight="1">
      <c r="A49" s="222"/>
      <c r="B49" s="223"/>
      <c r="C49" s="169"/>
      <c r="D49" s="169"/>
      <c r="E49" s="169"/>
      <c r="F49" s="169"/>
      <c r="G49" s="169"/>
      <c r="H49" s="169"/>
      <c r="I49" s="169"/>
      <c r="J49" s="169"/>
      <c r="K49" s="169"/>
      <c r="L49" s="169"/>
      <c r="M49" s="169"/>
      <c r="N49" s="169"/>
      <c r="O49" s="169"/>
      <c r="P49" s="164"/>
      <c r="Q49" s="164"/>
      <c r="R49" s="164"/>
      <c r="S49" s="164"/>
      <c r="T49" s="164"/>
      <c r="U49" s="184"/>
      <c r="V49" s="185"/>
      <c r="W49" s="56" t="s">
        <v>8</v>
      </c>
      <c r="X49" s="57"/>
      <c r="Y49" s="58" t="s">
        <v>7</v>
      </c>
      <c r="Z49" s="59" t="s">
        <v>6</v>
      </c>
    </row>
    <row r="50" spans="1:32" ht="9.75" customHeight="1">
      <c r="A50" s="46"/>
      <c r="B50" s="46"/>
      <c r="C50" s="47"/>
      <c r="D50" s="47"/>
      <c r="E50" s="47"/>
      <c r="F50" s="47"/>
      <c r="G50" s="47"/>
      <c r="H50" s="47"/>
      <c r="I50" s="48"/>
      <c r="J50" s="48"/>
      <c r="K50" s="48"/>
      <c r="L50" s="48"/>
      <c r="M50" s="48"/>
      <c r="N50" s="49"/>
      <c r="O50" s="49"/>
      <c r="P50" s="49"/>
      <c r="Q50" s="46"/>
      <c r="R50" s="50"/>
      <c r="S50" s="50"/>
      <c r="T50" s="44"/>
      <c r="U50" s="50"/>
      <c r="V50" s="44"/>
      <c r="W50" s="51"/>
      <c r="X50" s="47"/>
      <c r="Y50" s="47"/>
      <c r="Z50" s="47"/>
    </row>
    <row r="51" spans="1:32">
      <c r="A51" s="265" t="s">
        <v>204</v>
      </c>
      <c r="B51" s="265"/>
      <c r="C51" s="265"/>
      <c r="D51" s="265"/>
      <c r="E51" s="265"/>
      <c r="F51" s="26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c r="A52" s="266" t="s">
        <v>205</v>
      </c>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row>
    <row r="53" spans="1:32">
      <c r="A53" s="267" t="s">
        <v>206</v>
      </c>
      <c r="B53" s="267"/>
      <c r="C53" s="267"/>
      <c r="D53" s="267"/>
      <c r="E53" s="267"/>
      <c r="F53" s="267"/>
      <c r="G53" s="267"/>
      <c r="H53" s="267"/>
      <c r="I53" s="267"/>
      <c r="J53" s="267"/>
      <c r="K53" s="267"/>
      <c r="L53" s="268" t="s">
        <v>207</v>
      </c>
      <c r="M53" s="268"/>
      <c r="N53" s="268"/>
      <c r="O53" s="268"/>
      <c r="P53" s="268"/>
      <c r="Q53" s="268"/>
      <c r="R53" s="268"/>
      <c r="S53" s="268"/>
      <c r="T53" s="268"/>
      <c r="U53" s="267" t="s">
        <v>208</v>
      </c>
      <c r="V53" s="267"/>
      <c r="W53" s="267"/>
      <c r="X53" s="267"/>
      <c r="Y53" s="267"/>
      <c r="Z53" s="267"/>
      <c r="AA53" s="87"/>
      <c r="AB53" s="87"/>
      <c r="AC53" s="87"/>
      <c r="AD53" s="87"/>
      <c r="AE53" s="87"/>
      <c r="AF53" s="87"/>
    </row>
    <row r="54" spans="1:32">
      <c r="A54" s="267" t="s">
        <v>209</v>
      </c>
      <c r="B54" s="267"/>
      <c r="C54" s="267"/>
      <c r="D54" s="267"/>
      <c r="E54" s="267"/>
      <c r="F54" s="267"/>
      <c r="G54" s="267"/>
      <c r="H54" s="267"/>
      <c r="I54" s="267"/>
      <c r="J54" s="267"/>
      <c r="K54" s="267"/>
      <c r="L54" s="269" t="s">
        <v>210</v>
      </c>
      <c r="M54" s="270"/>
      <c r="N54" s="270"/>
      <c r="O54" s="270"/>
      <c r="P54" s="270"/>
      <c r="Q54" s="270"/>
      <c r="R54" s="270"/>
      <c r="S54" s="270"/>
      <c r="T54" s="271"/>
      <c r="U54" s="275"/>
      <c r="V54" s="275"/>
      <c r="W54" s="275"/>
      <c r="X54" s="275"/>
      <c r="Y54" s="275"/>
      <c r="Z54" s="275"/>
      <c r="AA54" s="87"/>
      <c r="AB54" s="87"/>
      <c r="AC54" s="87"/>
      <c r="AD54" s="87"/>
      <c r="AE54" s="87"/>
      <c r="AF54" s="87"/>
    </row>
    <row r="55" spans="1:32">
      <c r="A55" s="267"/>
      <c r="B55" s="267"/>
      <c r="C55" s="267"/>
      <c r="D55" s="267"/>
      <c r="E55" s="267"/>
      <c r="F55" s="267"/>
      <c r="G55" s="267"/>
      <c r="H55" s="267"/>
      <c r="I55" s="267"/>
      <c r="J55" s="267"/>
      <c r="K55" s="267"/>
      <c r="L55" s="272"/>
      <c r="M55" s="273"/>
      <c r="N55" s="273"/>
      <c r="O55" s="273"/>
      <c r="P55" s="273"/>
      <c r="Q55" s="273"/>
      <c r="R55" s="273"/>
      <c r="S55" s="273"/>
      <c r="T55" s="274"/>
      <c r="U55" s="275"/>
      <c r="V55" s="275"/>
      <c r="W55" s="275"/>
      <c r="X55" s="275"/>
      <c r="Y55" s="275"/>
      <c r="Z55" s="275"/>
      <c r="AA55" s="87"/>
      <c r="AB55" s="87"/>
      <c r="AC55" s="87"/>
      <c r="AD55" s="87"/>
      <c r="AE55" s="87"/>
      <c r="AF55" s="87"/>
    </row>
    <row r="56" spans="1:32">
      <c r="A56" s="275"/>
      <c r="B56" s="275"/>
      <c r="C56" s="275"/>
      <c r="D56" s="275"/>
      <c r="E56" s="275"/>
      <c r="F56" s="275"/>
      <c r="G56" s="275"/>
      <c r="H56" s="275"/>
      <c r="I56" s="275"/>
      <c r="J56" s="275"/>
      <c r="K56" s="275"/>
      <c r="L56" s="275" t="s">
        <v>210</v>
      </c>
      <c r="M56" s="275"/>
      <c r="N56" s="275"/>
      <c r="O56" s="275"/>
      <c r="P56" s="275"/>
      <c r="Q56" s="275"/>
      <c r="R56" s="275"/>
      <c r="S56" s="275"/>
      <c r="T56" s="275"/>
      <c r="U56" s="275"/>
      <c r="V56" s="275"/>
      <c r="W56" s="275"/>
      <c r="X56" s="275"/>
      <c r="Y56" s="275"/>
      <c r="Z56" s="275"/>
      <c r="AA56" s="87"/>
      <c r="AB56" s="87"/>
      <c r="AC56" s="87"/>
      <c r="AD56" s="87"/>
      <c r="AE56" s="87"/>
      <c r="AF56" s="87"/>
    </row>
    <row r="57" spans="1:32">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87"/>
      <c r="AB57" s="87"/>
      <c r="AC57" s="87"/>
      <c r="AD57" s="87"/>
      <c r="AE57" s="87"/>
      <c r="AF57" s="87"/>
    </row>
    <row r="58" spans="1:32" ht="15" customHeight="1">
      <c r="A58" s="252" t="s">
        <v>211</v>
      </c>
      <c r="B58" s="252"/>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88"/>
      <c r="AB58" s="88"/>
      <c r="AC58" s="88"/>
      <c r="AD58" s="88"/>
      <c r="AE58" s="88"/>
      <c r="AF58" s="88"/>
    </row>
    <row r="59" spans="1:32">
      <c r="A59" s="253"/>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5"/>
      <c r="AA59" s="85"/>
      <c r="AB59" s="85"/>
      <c r="AC59" s="85"/>
      <c r="AD59" s="85"/>
      <c r="AE59" s="85"/>
      <c r="AF59" s="85"/>
    </row>
    <row r="60" spans="1:32">
      <c r="A60" s="256"/>
      <c r="B60" s="257"/>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8"/>
      <c r="AA60" s="85"/>
      <c r="AB60" s="85"/>
      <c r="AC60" s="85"/>
      <c r="AD60" s="85"/>
      <c r="AE60" s="85"/>
      <c r="AF60" s="85"/>
    </row>
    <row r="61" spans="1:32" ht="12.75" customHeight="1">
      <c r="A61" s="256"/>
      <c r="B61" s="25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8"/>
      <c r="AA61" s="85"/>
      <c r="AB61" s="85"/>
      <c r="AC61" s="85"/>
      <c r="AD61" s="85"/>
      <c r="AE61" s="85"/>
      <c r="AF61" s="85"/>
    </row>
    <row r="62" spans="1:32" ht="6.75" customHeight="1">
      <c r="A62" s="259"/>
      <c r="B62" s="260"/>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1"/>
      <c r="AA62" s="85"/>
      <c r="AB62" s="85"/>
      <c r="AC62" s="85"/>
      <c r="AD62" s="85"/>
      <c r="AE62" s="85"/>
      <c r="AF62" s="85"/>
    </row>
    <row r="63" spans="1:32" ht="12.75" customHeight="1">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85"/>
      <c r="AB63" s="85"/>
      <c r="AC63" s="85"/>
      <c r="AD63" s="85"/>
      <c r="AE63" s="85"/>
      <c r="AF63" s="85"/>
    </row>
    <row r="64" spans="1:32" s="89" customFormat="1">
      <c r="A64" s="77" t="s">
        <v>213</v>
      </c>
    </row>
    <row r="65" spans="1:33" ht="230.25" customHeight="1">
      <c r="A65" s="24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5"/>
    </row>
    <row r="66" spans="1:33">
      <c r="A66" s="89" t="s">
        <v>127</v>
      </c>
      <c r="B66" s="89"/>
      <c r="C66" s="89"/>
      <c r="D66" s="89"/>
      <c r="E66" s="89"/>
      <c r="F66" s="89"/>
      <c r="G66" s="89"/>
      <c r="H66" s="89"/>
      <c r="I66" s="89"/>
      <c r="J66" s="89"/>
      <c r="K66" s="89"/>
      <c r="L66" s="89"/>
      <c r="M66" s="89"/>
      <c r="N66" s="89"/>
      <c r="O66" s="89"/>
      <c r="P66" s="89"/>
      <c r="Q66" s="89"/>
      <c r="R66" s="89"/>
      <c r="S66" s="89"/>
      <c r="T66" s="89"/>
      <c r="U66" s="89"/>
      <c r="V66" s="89"/>
      <c r="W66" s="89"/>
      <c r="X66" s="89"/>
      <c r="Y66" s="89"/>
      <c r="Z66" s="89"/>
    </row>
    <row r="67" spans="1:33" ht="187.5" customHeight="1">
      <c r="A67" s="262"/>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4"/>
    </row>
    <row r="68" spans="1:33" ht="8.25" customHeight="1">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62"/>
      <c r="AB68" s="62"/>
      <c r="AC68" s="62"/>
      <c r="AD68" s="62"/>
      <c r="AE68" s="62"/>
      <c r="AF68" s="62"/>
      <c r="AG68" s="62"/>
    </row>
    <row r="69" spans="1:33" ht="16.5" customHeight="1">
      <c r="A69" s="19" t="s">
        <v>212</v>
      </c>
    </row>
    <row r="70" spans="1:33" ht="31.5" customHeight="1">
      <c r="A70" s="246" t="s">
        <v>40</v>
      </c>
      <c r="B70" s="247"/>
      <c r="C70" s="247"/>
      <c r="D70" s="247"/>
      <c r="E70" s="247"/>
      <c r="F70" s="248"/>
      <c r="G70" s="249"/>
      <c r="H70" s="250"/>
      <c r="I70" s="250"/>
      <c r="J70" s="250"/>
      <c r="K70" s="250"/>
      <c r="L70" s="250"/>
      <c r="M70" s="250"/>
      <c r="N70" s="250"/>
      <c r="O70" s="250"/>
      <c r="P70" s="250"/>
      <c r="Q70" s="250"/>
      <c r="R70" s="250"/>
      <c r="S70" s="250"/>
      <c r="T70" s="250"/>
      <c r="U70" s="250"/>
      <c r="V70" s="250"/>
      <c r="W70" s="250"/>
      <c r="X70" s="250"/>
      <c r="Y70" s="250"/>
      <c r="Z70" s="251"/>
    </row>
    <row r="71" spans="1:33">
      <c r="A71" s="60" t="s">
        <v>128</v>
      </c>
      <c r="Z71" s="61"/>
    </row>
    <row r="72" spans="1:33" ht="191.25" customHeight="1">
      <c r="A72" s="240"/>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2"/>
    </row>
    <row r="73" spans="1:33">
      <c r="A73" s="46"/>
      <c r="B73" s="46"/>
      <c r="C73" s="47"/>
      <c r="D73" s="47"/>
      <c r="E73" s="47"/>
      <c r="F73" s="47"/>
      <c r="G73" s="47"/>
      <c r="H73" s="47"/>
      <c r="I73" s="48"/>
      <c r="J73" s="48"/>
      <c r="K73" s="48"/>
      <c r="L73" s="48"/>
      <c r="M73" s="48"/>
      <c r="N73" s="49"/>
      <c r="O73" s="49"/>
      <c r="P73" s="49"/>
      <c r="Q73" s="46"/>
      <c r="R73" s="50"/>
      <c r="S73" s="50"/>
      <c r="T73" s="44"/>
      <c r="U73" s="50"/>
      <c r="V73" s="44"/>
      <c r="W73" s="51"/>
      <c r="X73" s="47"/>
      <c r="Y73" s="47"/>
      <c r="Z73" s="47"/>
    </row>
    <row r="74" spans="1:33">
      <c r="A74" s="19" t="s">
        <v>214</v>
      </c>
    </row>
    <row r="75" spans="1:33" ht="213.75" customHeight="1">
      <c r="A75" s="24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5"/>
    </row>
    <row r="76" spans="1:33" ht="7.5" customHeight="1">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33">
      <c r="Y77" s="19" t="s">
        <v>0</v>
      </c>
    </row>
    <row r="78" spans="1:33">
      <c r="A78" s="19" t="s">
        <v>5</v>
      </c>
    </row>
    <row r="79" spans="1:33" ht="58.5" customHeight="1">
      <c r="A79" s="239" t="s">
        <v>49</v>
      </c>
      <c r="B79" s="239"/>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row>
    <row r="91" spans="27:33">
      <c r="AA91" s="63"/>
      <c r="AB91" s="63"/>
      <c r="AC91" s="63"/>
      <c r="AD91" s="63"/>
      <c r="AE91" s="63"/>
      <c r="AF91" s="63"/>
      <c r="AG91" s="63"/>
    </row>
    <row r="106" spans="1:26">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sheetData>
  <mergeCells count="168">
    <mergeCell ref="M48:O49"/>
    <mergeCell ref="I41:L41"/>
    <mergeCell ref="I42:L43"/>
    <mergeCell ref="I44:L45"/>
    <mergeCell ref="I46:L47"/>
    <mergeCell ref="I48:L49"/>
    <mergeCell ref="C41:H41"/>
    <mergeCell ref="C42:H43"/>
    <mergeCell ref="C44:H45"/>
    <mergeCell ref="C46:H47"/>
    <mergeCell ref="C48:H49"/>
    <mergeCell ref="L53:T53"/>
    <mergeCell ref="U53:Z53"/>
    <mergeCell ref="A54:K55"/>
    <mergeCell ref="L54:T55"/>
    <mergeCell ref="U54:Z55"/>
    <mergeCell ref="A56:K57"/>
    <mergeCell ref="L56:T57"/>
    <mergeCell ref="U56:Z57"/>
    <mergeCell ref="H12:I12"/>
    <mergeCell ref="K12:L12"/>
    <mergeCell ref="V12:W12"/>
    <mergeCell ref="D13:H13"/>
    <mergeCell ref="I13:J13"/>
    <mergeCell ref="K13:O13"/>
    <mergeCell ref="P13:Q13"/>
    <mergeCell ref="R13:S13"/>
    <mergeCell ref="U13:V13"/>
    <mergeCell ref="A48:B49"/>
    <mergeCell ref="U48:V48"/>
    <mergeCell ref="C37:H38"/>
    <mergeCell ref="U49:V49"/>
    <mergeCell ref="U47:V47"/>
    <mergeCell ref="Q31:Q32"/>
    <mergeCell ref="A35:B36"/>
    <mergeCell ref="A79:Z79"/>
    <mergeCell ref="A72:Z72"/>
    <mergeCell ref="A65:Z65"/>
    <mergeCell ref="I35:M36"/>
    <mergeCell ref="N33:P34"/>
    <mergeCell ref="R35:S35"/>
    <mergeCell ref="R36:S36"/>
    <mergeCell ref="Q35:Q36"/>
    <mergeCell ref="N35:P36"/>
    <mergeCell ref="Q33:Q34"/>
    <mergeCell ref="R34:S34"/>
    <mergeCell ref="R33:S33"/>
    <mergeCell ref="X35:Z36"/>
    <mergeCell ref="X33:Z34"/>
    <mergeCell ref="I33:M34"/>
    <mergeCell ref="A70:F70"/>
    <mergeCell ref="G70:Z70"/>
    <mergeCell ref="A75:Z75"/>
    <mergeCell ref="A58:Z58"/>
    <mergeCell ref="A59:Z62"/>
    <mergeCell ref="A67:Z67"/>
    <mergeCell ref="A51:F51"/>
    <mergeCell ref="A52:AF52"/>
    <mergeCell ref="A53:K53"/>
    <mergeCell ref="A44:B45"/>
    <mergeCell ref="A42:B43"/>
    <mergeCell ref="U46:V46"/>
    <mergeCell ref="U44:V44"/>
    <mergeCell ref="U45:V45"/>
    <mergeCell ref="A46:B47"/>
    <mergeCell ref="U42:V42"/>
    <mergeCell ref="A9:C11"/>
    <mergeCell ref="D9:F9"/>
    <mergeCell ref="G9:V9"/>
    <mergeCell ref="D10:F10"/>
    <mergeCell ref="U27:Y27"/>
    <mergeCell ref="R31:S31"/>
    <mergeCell ref="D12:F12"/>
    <mergeCell ref="A41:B41"/>
    <mergeCell ref="R32:S32"/>
    <mergeCell ref="A26:G26"/>
    <mergeCell ref="I31:M32"/>
    <mergeCell ref="N31:P32"/>
    <mergeCell ref="A31:B32"/>
    <mergeCell ref="A33:B34"/>
    <mergeCell ref="P42:T43"/>
    <mergeCell ref="P44:T45"/>
    <mergeCell ref="P46:T47"/>
    <mergeCell ref="S3:T3"/>
    <mergeCell ref="A24:G24"/>
    <mergeCell ref="H23:L23"/>
    <mergeCell ref="U22:Y22"/>
    <mergeCell ref="A6:Z6"/>
    <mergeCell ref="A7:Z7"/>
    <mergeCell ref="W9:Z11"/>
    <mergeCell ref="N26:T26"/>
    <mergeCell ref="A30:B30"/>
    <mergeCell ref="C30:H30"/>
    <mergeCell ref="R30:W30"/>
    <mergeCell ref="N30:Q30"/>
    <mergeCell ref="I30:M30"/>
    <mergeCell ref="H26:L26"/>
    <mergeCell ref="A28:G28"/>
    <mergeCell ref="H28:Y28"/>
    <mergeCell ref="D11:F11"/>
    <mergeCell ref="A13:C13"/>
    <mergeCell ref="N21:T21"/>
    <mergeCell ref="X13:Y13"/>
    <mergeCell ref="A14:C17"/>
    <mergeCell ref="D14:J14"/>
    <mergeCell ref="K14:R14"/>
    <mergeCell ref="S14:Z14"/>
    <mergeCell ref="P48:T49"/>
    <mergeCell ref="P41:T41"/>
    <mergeCell ref="M41:O41"/>
    <mergeCell ref="M42:O43"/>
    <mergeCell ref="M44:O45"/>
    <mergeCell ref="M46:O47"/>
    <mergeCell ref="O16:T16"/>
    <mergeCell ref="D17:J17"/>
    <mergeCell ref="K17:L17"/>
    <mergeCell ref="M17:N17"/>
    <mergeCell ref="O17:Q17"/>
    <mergeCell ref="A29:Z29"/>
    <mergeCell ref="X31:Z32"/>
    <mergeCell ref="A37:B38"/>
    <mergeCell ref="C31:H32"/>
    <mergeCell ref="C33:H34"/>
    <mergeCell ref="C35:H36"/>
    <mergeCell ref="Q37:Q38"/>
    <mergeCell ref="R37:S37"/>
    <mergeCell ref="R38:S38"/>
    <mergeCell ref="U43:V43"/>
    <mergeCell ref="H21:L21"/>
    <mergeCell ref="U21:Y21"/>
    <mergeCell ref="A20:M20"/>
    <mergeCell ref="D15:J15"/>
    <mergeCell ref="K15:R15"/>
    <mergeCell ref="S15:Z15"/>
    <mergeCell ref="D16:J16"/>
    <mergeCell ref="K16:N16"/>
    <mergeCell ref="A25:G25"/>
    <mergeCell ref="I37:M38"/>
    <mergeCell ref="N37:P38"/>
    <mergeCell ref="A40:Z40"/>
    <mergeCell ref="U16:Z16"/>
    <mergeCell ref="X37:Z38"/>
    <mergeCell ref="U26:Y26"/>
    <mergeCell ref="X30:Z30"/>
    <mergeCell ref="G11:V11"/>
    <mergeCell ref="A12:C12"/>
    <mergeCell ref="U41:Z41"/>
    <mergeCell ref="A2:Z2"/>
    <mergeCell ref="N27:T27"/>
    <mergeCell ref="H24:L24"/>
    <mergeCell ref="H25:L25"/>
    <mergeCell ref="A27:G27"/>
    <mergeCell ref="N24:T24"/>
    <mergeCell ref="N25:T25"/>
    <mergeCell ref="A22:G22"/>
    <mergeCell ref="A23:G23"/>
    <mergeCell ref="N22:T22"/>
    <mergeCell ref="N23:T23"/>
    <mergeCell ref="H22:L22"/>
    <mergeCell ref="U23:Y23"/>
    <mergeCell ref="A21:G21"/>
    <mergeCell ref="H27:L27"/>
    <mergeCell ref="U24:Y24"/>
    <mergeCell ref="U25:Y25"/>
    <mergeCell ref="N20:Z20"/>
    <mergeCell ref="X12:Z12"/>
    <mergeCell ref="U17:W17"/>
    <mergeCell ref="G10:V10"/>
  </mergeCells>
  <phoneticPr fontId="1"/>
  <dataValidations count="2">
    <dataValidation type="list" allowBlank="1" showInputMessage="1" showErrorMessage="1" sqref="BC2" xr:uid="{E6F88297-7EF2-4EA4-8BF7-D077C8548A11}">
      <formula1>"a,b"</formula1>
    </dataValidation>
    <dataValidation type="whole" allowBlank="1" showErrorMessage="1" error="1~12の数字を入力してください" sqref="W3" xr:uid="{02E31417-83BB-4711-9A2B-D9298EABD22A}">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1" manualBreakCount="1">
    <brk id="28" max="25"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34D37E36-8BB2-4591-BDAC-F79DC14151EF}">
          <x14:formula1>
            <xm:f>リスト!$G$3:$G$5</xm:f>
          </x14:formula1>
          <xm:sqref>X33:Z39 X73:Z74 X65:Z65 X68:Z68 X50:Z50</xm:sqref>
        </x14:dataValidation>
        <x14:dataValidation type="list" allowBlank="1" showInputMessage="1" showErrorMessage="1" xr:uid="{00000000-0002-0000-0300-000002000000}">
          <x14:formula1>
            <xm:f>リスト!$J$2:$J$4</xm:f>
          </x14:formula1>
          <xm:sqref>A42:B49</xm:sqref>
        </x14:dataValidation>
        <x14:dataValidation type="list" allowBlank="1" showInputMessage="1" showErrorMessage="1" xr:uid="{5DB09B02-E607-42FD-A273-BC075917CA61}">
          <x14:formula1>
            <xm:f>リスト!$G$2:$G$5</xm:f>
          </x14:formula1>
          <xm:sqref>X31:Z32</xm:sqref>
        </x14:dataValidation>
        <x14:dataValidation type="list" allowBlank="1" showInputMessage="1" showErrorMessage="1" xr:uid="{4767BA02-B6E4-4571-A7FD-38CEC17AE0B8}">
          <x14:formula1>
            <xm:f>リスト!$Q$2:$Q$4</xm:f>
          </x14:formula1>
          <xm:sqref>A31:B32</xm:sqref>
        </x14:dataValidation>
        <x14:dataValidation type="list" allowBlank="1" showInputMessage="1" showErrorMessage="1" xr:uid="{6AFAC8E3-E544-4D8F-BE55-40B594AFC1EC}">
          <x14:formula1>
            <xm:f>リスト!$Q$3:$Q$4</xm:f>
          </x14:formula1>
          <xm:sqref>A33:B38</xm:sqref>
        </x14:dataValidation>
        <x14:dataValidation type="list" allowBlank="1" showInputMessage="1" showErrorMessage="1" xr:uid="{D60A01F5-9EE0-4ED9-96D9-53F7049770AC}">
          <x14:formula1>
            <xm:f>リスト!$D$2:$D$5</xm:f>
          </x14:formula1>
          <xm:sqref>K13:O13</xm:sqref>
        </x14:dataValidation>
        <x14:dataValidation type="list" allowBlank="1" showInputMessage="1" showErrorMessage="1" xr:uid="{14734CD7-D954-4A5C-83F4-0575766542F1}">
          <x14:formula1>
            <xm:f>リスト!$U$2:$U$14</xm:f>
          </x14:formula1>
          <xm:sqref>O17:Q17</xm:sqref>
        </x14:dataValidation>
        <x14:dataValidation type="list" allowBlank="1" showInputMessage="1" showErrorMessage="1" xr:uid="{9212959D-B825-4033-AAEC-D2987BB56E4A}">
          <x14:formula1>
            <xm:f>リスト!$W$2:$W$12</xm:f>
          </x14:formula1>
          <xm:sqref>U17:W17</xm:sqref>
        </x14:dataValidation>
        <x14:dataValidation type="list" allowBlank="1" showInputMessage="1" showErrorMessage="1" xr:uid="{D429BF35-019F-4F36-A896-C77D032E55E5}">
          <x14:formula1>
            <xm:f>リスト!$S$2:$S$87</xm:f>
          </x14:formula1>
          <xm:sqref>D12:F12</xm:sqref>
        </x14:dataValidation>
        <x14:dataValidation type="list" allowBlank="1" showInputMessage="1" showErrorMessage="1" xr:uid="{462B2B45-B169-42CD-A644-FFBDD8850D59}">
          <x14:formula1>
            <xm:f>リスト!$A$2:$A$9</xm:f>
          </x14:formula1>
          <xm:sqref>D17:J17</xm:sqref>
        </x14:dataValidation>
        <x14:dataValidation type="list" allowBlank="1" showInputMessage="1" showErrorMessage="1" xr:uid="{B14B3A78-5E90-4CB8-A6C5-6D513EDC3B75}">
          <x14:formula1>
            <xm:f>リスト!$O$2:$O$5</xm:f>
          </x14:formula1>
          <xm:sqref>X12:Z12</xm:sqref>
        </x14:dataValidation>
        <x14:dataValidation type="list" allowBlank="1" showInputMessage="1" showErrorMessage="1" xr:uid="{F6522E7F-4C95-4CAA-AC4F-63600B479995}">
          <x14:formula1>
            <xm:f>リスト!$K$2:$K$4</xm:f>
          </x14:formula1>
          <xm:sqref>M42:O49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EF39-B2C1-42E2-ACF3-83AEC1F333C3}">
  <sheetPr>
    <tabColor theme="7" tint="0.79998168889431442"/>
    <pageSetUpPr fitToPage="1"/>
  </sheetPr>
  <dimension ref="A1:AL110"/>
  <sheetViews>
    <sheetView view="pageBreakPreview" zoomScale="110" zoomScaleNormal="100" zoomScaleSheetLayoutView="110" workbookViewId="0"/>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110" t="s">
        <v>234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21"/>
      <c r="AB2" s="21"/>
      <c r="AC2" s="19"/>
      <c r="AD2" s="21"/>
      <c r="AE2" s="21"/>
      <c r="AF2" s="21"/>
      <c r="AG2" s="21"/>
      <c r="AH2" s="21"/>
    </row>
    <row r="3" spans="1:34" ht="21.75" customHeight="1">
      <c r="S3" s="188" t="s">
        <v>2</v>
      </c>
      <c r="T3" s="188"/>
      <c r="U3" s="96">
        <v>5</v>
      </c>
      <c r="V3" s="19" t="s">
        <v>8</v>
      </c>
      <c r="W3" s="96">
        <v>12</v>
      </c>
      <c r="X3" s="19" t="s">
        <v>7</v>
      </c>
      <c r="Y3" s="96">
        <v>5</v>
      </c>
      <c r="Z3" s="19" t="s">
        <v>18</v>
      </c>
      <c r="AC3" s="24"/>
    </row>
    <row r="4" spans="1:34">
      <c r="A4" s="19" t="s">
        <v>19</v>
      </c>
    </row>
    <row r="5" spans="1:34" ht="8.25" customHeight="1">
      <c r="Q5" s="25"/>
      <c r="R5" s="25"/>
      <c r="S5" s="26"/>
      <c r="T5" s="26"/>
      <c r="U5" s="26"/>
      <c r="V5" s="26"/>
      <c r="W5" s="26"/>
      <c r="X5" s="26"/>
      <c r="Y5" s="26"/>
      <c r="Z5" s="26"/>
    </row>
    <row r="6" spans="1:34" ht="64.5" customHeight="1">
      <c r="A6" s="189" t="s">
        <v>262</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27"/>
      <c r="AB6" s="27"/>
      <c r="AC6" s="27"/>
      <c r="AD6" s="27"/>
      <c r="AE6" s="27"/>
      <c r="AF6" s="27"/>
      <c r="AG6" s="27"/>
      <c r="AH6" s="27"/>
    </row>
    <row r="7" spans="1:34" ht="15" customHeight="1">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27"/>
      <c r="AB7" s="27"/>
      <c r="AC7" s="27"/>
      <c r="AD7" s="27"/>
      <c r="AE7" s="27"/>
      <c r="AF7" s="27"/>
      <c r="AG7" s="27"/>
      <c r="AH7" s="27"/>
    </row>
    <row r="8" spans="1:34" ht="8.25" customHeight="1"/>
    <row r="9" spans="1:34" s="30" customFormat="1" ht="30.95" customHeight="1">
      <c r="A9" s="209" t="s">
        <v>163</v>
      </c>
      <c r="B9" s="210"/>
      <c r="C9" s="211"/>
      <c r="D9" s="226" t="s">
        <v>164</v>
      </c>
      <c r="E9" s="226"/>
      <c r="F9" s="227"/>
      <c r="G9" s="290" t="s">
        <v>223</v>
      </c>
      <c r="H9" s="290"/>
      <c r="I9" s="290"/>
      <c r="J9" s="290"/>
      <c r="K9" s="290"/>
      <c r="L9" s="290"/>
      <c r="M9" s="290"/>
      <c r="N9" s="290"/>
      <c r="O9" s="290"/>
      <c r="P9" s="290"/>
      <c r="Q9" s="290"/>
      <c r="R9" s="290"/>
      <c r="S9" s="290"/>
      <c r="T9" s="290"/>
      <c r="U9" s="290"/>
      <c r="V9" s="291"/>
      <c r="W9" s="292" t="s">
        <v>224</v>
      </c>
      <c r="X9" s="293"/>
      <c r="Y9" s="293"/>
      <c r="Z9" s="294"/>
    </row>
    <row r="10" spans="1:34" s="30" customFormat="1" ht="30.95" customHeight="1">
      <c r="A10" s="212"/>
      <c r="B10" s="213"/>
      <c r="C10" s="214"/>
      <c r="D10" s="230" t="s">
        <v>166</v>
      </c>
      <c r="E10" s="230"/>
      <c r="F10" s="231"/>
      <c r="G10" s="301" t="s">
        <v>225</v>
      </c>
      <c r="H10" s="301"/>
      <c r="I10" s="301"/>
      <c r="J10" s="301"/>
      <c r="K10" s="301"/>
      <c r="L10" s="301"/>
      <c r="M10" s="301"/>
      <c r="N10" s="301"/>
      <c r="O10" s="301"/>
      <c r="P10" s="301"/>
      <c r="Q10" s="301"/>
      <c r="R10" s="301"/>
      <c r="S10" s="301"/>
      <c r="T10" s="301"/>
      <c r="U10" s="301"/>
      <c r="V10" s="302"/>
      <c r="W10" s="295"/>
      <c r="X10" s="296"/>
      <c r="Y10" s="296"/>
      <c r="Z10" s="297"/>
    </row>
    <row r="11" spans="1:34" s="30" customFormat="1" ht="30.95" customHeight="1">
      <c r="A11" s="215"/>
      <c r="B11" s="216"/>
      <c r="C11" s="217"/>
      <c r="D11" s="175" t="s">
        <v>167</v>
      </c>
      <c r="E11" s="175"/>
      <c r="F11" s="204"/>
      <c r="G11" s="285"/>
      <c r="H11" s="285"/>
      <c r="I11" s="285"/>
      <c r="J11" s="285"/>
      <c r="K11" s="285"/>
      <c r="L11" s="285"/>
      <c r="M11" s="285"/>
      <c r="N11" s="285"/>
      <c r="O11" s="285"/>
      <c r="P11" s="285"/>
      <c r="Q11" s="285"/>
      <c r="R11" s="285"/>
      <c r="S11" s="285"/>
      <c r="T11" s="285"/>
      <c r="U11" s="285"/>
      <c r="V11" s="286"/>
      <c r="W11" s="298"/>
      <c r="X11" s="299"/>
      <c r="Y11" s="299"/>
      <c r="Z11" s="300"/>
    </row>
    <row r="12" spans="1:34" s="30" customFormat="1" ht="30.95" customHeight="1">
      <c r="A12" s="106" t="s">
        <v>168</v>
      </c>
      <c r="B12" s="107"/>
      <c r="C12" s="108"/>
      <c r="D12" s="287">
        <v>2000</v>
      </c>
      <c r="E12" s="287"/>
      <c r="F12" s="287"/>
      <c r="G12" s="64" t="s">
        <v>1</v>
      </c>
      <c r="H12" s="288">
        <v>5</v>
      </c>
      <c r="I12" s="288"/>
      <c r="J12" s="65" t="s">
        <v>23</v>
      </c>
      <c r="K12" s="289">
        <v>10</v>
      </c>
      <c r="L12" s="289"/>
      <c r="M12" s="66" t="s">
        <v>22</v>
      </c>
      <c r="N12" s="65" t="s">
        <v>179</v>
      </c>
      <c r="O12" s="67"/>
      <c r="P12" s="68"/>
      <c r="Q12" s="68"/>
      <c r="R12" s="68"/>
      <c r="S12" s="68"/>
      <c r="T12" s="69">
        <v>23</v>
      </c>
      <c r="U12" s="70" t="s">
        <v>169</v>
      </c>
      <c r="V12" s="278" t="s">
        <v>124</v>
      </c>
      <c r="W12" s="279"/>
      <c r="X12" s="303" t="s">
        <v>32</v>
      </c>
      <c r="Y12" s="303"/>
      <c r="Z12" s="304"/>
    </row>
    <row r="13" spans="1:34" s="34" customFormat="1" ht="30.95" customHeight="1">
      <c r="A13" s="205" t="s">
        <v>170</v>
      </c>
      <c r="B13" s="206"/>
      <c r="C13" s="207"/>
      <c r="D13" s="305" t="s">
        <v>215</v>
      </c>
      <c r="E13" s="305"/>
      <c r="F13" s="305"/>
      <c r="G13" s="305"/>
      <c r="H13" s="306"/>
      <c r="I13" s="205" t="s">
        <v>171</v>
      </c>
      <c r="J13" s="206"/>
      <c r="K13" s="287" t="s">
        <v>25</v>
      </c>
      <c r="L13" s="287"/>
      <c r="M13" s="287"/>
      <c r="N13" s="287"/>
      <c r="O13" s="307"/>
      <c r="P13" s="205" t="s">
        <v>172</v>
      </c>
      <c r="Q13" s="206"/>
      <c r="R13" s="208"/>
      <c r="S13" s="208"/>
      <c r="T13" s="4" t="s">
        <v>1</v>
      </c>
      <c r="U13" s="208"/>
      <c r="V13" s="208"/>
      <c r="W13" s="4" t="s">
        <v>23</v>
      </c>
      <c r="X13" s="208"/>
      <c r="Y13" s="208"/>
      <c r="Z13" s="5" t="s">
        <v>22</v>
      </c>
    </row>
    <row r="14" spans="1:34" s="34" customFormat="1" ht="30.95" customHeight="1">
      <c r="A14" s="209" t="s">
        <v>180</v>
      </c>
      <c r="B14" s="210"/>
      <c r="C14" s="211"/>
      <c r="D14" s="218" t="s">
        <v>173</v>
      </c>
      <c r="E14" s="218"/>
      <c r="F14" s="218"/>
      <c r="G14" s="218"/>
      <c r="H14" s="218"/>
      <c r="I14" s="218"/>
      <c r="J14" s="218"/>
      <c r="K14" s="219" t="s">
        <v>4</v>
      </c>
      <c r="L14" s="220"/>
      <c r="M14" s="220"/>
      <c r="N14" s="220"/>
      <c r="O14" s="220"/>
      <c r="P14" s="220"/>
      <c r="Q14" s="220"/>
      <c r="R14" s="220"/>
      <c r="S14" s="219" t="s">
        <v>174</v>
      </c>
      <c r="T14" s="220"/>
      <c r="U14" s="220"/>
      <c r="V14" s="220"/>
      <c r="W14" s="220"/>
      <c r="X14" s="220"/>
      <c r="Y14" s="220"/>
      <c r="Z14" s="221"/>
    </row>
    <row r="15" spans="1:34" s="34" customFormat="1" ht="30.95" customHeight="1">
      <c r="A15" s="212"/>
      <c r="B15" s="213"/>
      <c r="C15" s="214"/>
      <c r="D15" s="313" t="s">
        <v>226</v>
      </c>
      <c r="E15" s="313"/>
      <c r="F15" s="313"/>
      <c r="G15" s="313"/>
      <c r="H15" s="313"/>
      <c r="I15" s="313"/>
      <c r="J15" s="313"/>
      <c r="K15" s="314" t="s">
        <v>182</v>
      </c>
      <c r="L15" s="315"/>
      <c r="M15" s="315"/>
      <c r="N15" s="315"/>
      <c r="O15" s="315"/>
      <c r="P15" s="315"/>
      <c r="Q15" s="315"/>
      <c r="R15" s="315"/>
      <c r="S15" s="316" t="s">
        <v>183</v>
      </c>
      <c r="T15" s="317"/>
      <c r="U15" s="317"/>
      <c r="V15" s="317"/>
      <c r="W15" s="317"/>
      <c r="X15" s="317"/>
      <c r="Y15" s="317"/>
      <c r="Z15" s="318"/>
      <c r="AB15" s="19"/>
    </row>
    <row r="16" spans="1:34" s="34" customFormat="1" ht="30.95" customHeight="1">
      <c r="A16" s="212"/>
      <c r="B16" s="213"/>
      <c r="C16" s="214"/>
      <c r="D16" s="140" t="s">
        <v>117</v>
      </c>
      <c r="E16" s="140"/>
      <c r="F16" s="140"/>
      <c r="G16" s="140"/>
      <c r="H16" s="140"/>
      <c r="I16" s="140"/>
      <c r="J16" s="140"/>
      <c r="K16" s="141" t="s">
        <v>118</v>
      </c>
      <c r="L16" s="142"/>
      <c r="M16" s="142"/>
      <c r="N16" s="142"/>
      <c r="O16" s="170" t="s">
        <v>175</v>
      </c>
      <c r="P16" s="171"/>
      <c r="Q16" s="171"/>
      <c r="R16" s="171"/>
      <c r="S16" s="171"/>
      <c r="T16" s="171"/>
      <c r="U16" s="154" t="s">
        <v>176</v>
      </c>
      <c r="V16" s="155"/>
      <c r="W16" s="155"/>
      <c r="X16" s="155"/>
      <c r="Y16" s="155"/>
      <c r="Z16" s="156"/>
    </row>
    <row r="17" spans="1:38" s="34" customFormat="1" ht="30.95" customHeight="1">
      <c r="A17" s="215"/>
      <c r="B17" s="216"/>
      <c r="C17" s="217"/>
      <c r="D17" s="308" t="s">
        <v>184</v>
      </c>
      <c r="E17" s="308"/>
      <c r="F17" s="308"/>
      <c r="G17" s="308"/>
      <c r="H17" s="308"/>
      <c r="I17" s="308"/>
      <c r="J17" s="308"/>
      <c r="K17" s="309">
        <v>2</v>
      </c>
      <c r="L17" s="310"/>
      <c r="M17" s="175" t="s">
        <v>178</v>
      </c>
      <c r="N17" s="175"/>
      <c r="O17" s="309">
        <v>2023</v>
      </c>
      <c r="P17" s="310"/>
      <c r="Q17" s="310"/>
      <c r="R17" s="72" t="s">
        <v>1</v>
      </c>
      <c r="S17" s="97">
        <v>4</v>
      </c>
      <c r="T17" s="74" t="s">
        <v>158</v>
      </c>
      <c r="U17" s="311">
        <v>2025</v>
      </c>
      <c r="V17" s="312"/>
      <c r="W17" s="312"/>
      <c r="X17" s="74" t="s">
        <v>1</v>
      </c>
      <c r="Y17" s="98">
        <v>3</v>
      </c>
      <c r="Z17" s="76" t="s">
        <v>23</v>
      </c>
    </row>
    <row r="18" spans="1:38" s="34" customFormat="1" ht="30" customHeight="1">
      <c r="A18" s="71"/>
      <c r="B18" s="71"/>
      <c r="C18" s="71"/>
      <c r="D18" s="77"/>
      <c r="E18" s="78"/>
      <c r="F18" s="77"/>
      <c r="G18" s="78"/>
      <c r="H18" s="77"/>
      <c r="I18" s="79"/>
      <c r="J18" s="80"/>
      <c r="K18" s="80"/>
      <c r="L18" s="80"/>
      <c r="M18" s="80"/>
      <c r="N18" s="81"/>
      <c r="O18" s="81"/>
      <c r="P18" s="79"/>
      <c r="Q18" s="71"/>
      <c r="R18" s="71"/>
      <c r="S18" s="71"/>
      <c r="T18" s="71"/>
      <c r="U18" s="94"/>
      <c r="V18" s="95"/>
      <c r="W18" s="95"/>
      <c r="X18" s="95"/>
      <c r="Y18" s="95"/>
      <c r="Z18" s="93"/>
    </row>
    <row r="19" spans="1:38" s="34" customFormat="1" ht="8.25" customHeight="1">
      <c r="A19" s="31"/>
      <c r="B19" s="31"/>
      <c r="C19" s="31"/>
      <c r="D19" s="19"/>
      <c r="E19" s="28"/>
      <c r="F19" s="19"/>
      <c r="G19" s="28"/>
      <c r="H19" s="19"/>
      <c r="I19" s="29"/>
      <c r="J19" s="30"/>
      <c r="K19" s="30"/>
      <c r="L19" s="30"/>
      <c r="M19" s="30"/>
      <c r="N19" s="32"/>
      <c r="O19" s="32"/>
      <c r="P19" s="29"/>
      <c r="Q19" s="31"/>
      <c r="R19" s="31"/>
      <c r="S19" s="31"/>
      <c r="T19" s="31"/>
      <c r="U19" s="31"/>
      <c r="V19" s="31"/>
      <c r="W19" s="31"/>
      <c r="X19" s="31"/>
      <c r="Y19" s="31"/>
      <c r="Z19" s="31"/>
      <c r="AA19" s="35" t="str">
        <f>IF(H29&lt;0,"★支出が収入を上回らないように修正してください。収入を上回る支出を貯金の取り崩しや借金で賄う場合は⑤または⑥に計上してください。","")</f>
        <v/>
      </c>
    </row>
    <row r="20" spans="1:38" s="30" customFormat="1" ht="12.75" customHeight="1">
      <c r="A20" s="19" t="s">
        <v>181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38" ht="39.950000000000003" customHeight="1">
      <c r="A21" s="111" t="s">
        <v>114</v>
      </c>
      <c r="B21" s="112"/>
      <c r="C21" s="112"/>
      <c r="D21" s="112"/>
      <c r="E21" s="112"/>
      <c r="F21" s="112"/>
      <c r="G21" s="112"/>
      <c r="H21" s="112"/>
      <c r="I21" s="112"/>
      <c r="J21" s="112"/>
      <c r="K21" s="112"/>
      <c r="L21" s="112"/>
      <c r="M21" s="163"/>
      <c r="N21" s="115" t="s">
        <v>47</v>
      </c>
      <c r="O21" s="116"/>
      <c r="P21" s="116"/>
      <c r="Q21" s="116"/>
      <c r="R21" s="116"/>
      <c r="S21" s="116"/>
      <c r="T21" s="116"/>
      <c r="U21" s="116"/>
      <c r="V21" s="116"/>
      <c r="W21" s="116"/>
      <c r="X21" s="116"/>
      <c r="Y21" s="116"/>
      <c r="Z21" s="127"/>
    </row>
    <row r="22" spans="1:38" ht="30" customHeight="1">
      <c r="A22" s="120" t="s">
        <v>44</v>
      </c>
      <c r="B22" s="121"/>
      <c r="C22" s="121"/>
      <c r="D22" s="121"/>
      <c r="E22" s="121"/>
      <c r="F22" s="121"/>
      <c r="G22" s="121"/>
      <c r="H22" s="323">
        <v>100000</v>
      </c>
      <c r="I22" s="324"/>
      <c r="J22" s="324"/>
      <c r="K22" s="324"/>
      <c r="L22" s="324"/>
      <c r="M22" s="33" t="s">
        <v>16</v>
      </c>
      <c r="N22" s="120" t="s">
        <v>39</v>
      </c>
      <c r="O22" s="121"/>
      <c r="P22" s="121"/>
      <c r="Q22" s="121"/>
      <c r="R22" s="121"/>
      <c r="S22" s="121"/>
      <c r="T22" s="121"/>
      <c r="U22" s="325">
        <v>30000</v>
      </c>
      <c r="V22" s="326"/>
      <c r="W22" s="326"/>
      <c r="X22" s="326"/>
      <c r="Y22" s="326"/>
      <c r="Z22" s="33" t="s">
        <v>16</v>
      </c>
      <c r="AA22" s="36"/>
      <c r="AB22" s="34"/>
      <c r="AC22" s="34"/>
      <c r="AD22" s="34"/>
      <c r="AE22" s="34"/>
      <c r="AF22" s="34"/>
      <c r="AG22" s="34"/>
      <c r="AH22" s="34"/>
      <c r="AI22" s="34"/>
      <c r="AJ22" s="34"/>
      <c r="AK22" s="34"/>
      <c r="AL22" s="34"/>
    </row>
    <row r="23" spans="1:38" ht="30" customHeight="1">
      <c r="A23" s="120" t="s">
        <v>34</v>
      </c>
      <c r="B23" s="121"/>
      <c r="C23" s="121"/>
      <c r="D23" s="121"/>
      <c r="E23" s="121"/>
      <c r="F23" s="121"/>
      <c r="G23" s="122"/>
      <c r="H23" s="319">
        <v>20000</v>
      </c>
      <c r="I23" s="320"/>
      <c r="J23" s="320"/>
      <c r="K23" s="320"/>
      <c r="L23" s="320"/>
      <c r="M23" s="33" t="s">
        <v>16</v>
      </c>
      <c r="N23" s="117" t="s">
        <v>135</v>
      </c>
      <c r="O23" s="118"/>
      <c r="P23" s="118"/>
      <c r="Q23" s="118"/>
      <c r="R23" s="118"/>
      <c r="S23" s="118"/>
      <c r="T23" s="118"/>
      <c r="U23" s="321">
        <v>30000</v>
      </c>
      <c r="V23" s="322"/>
      <c r="W23" s="322"/>
      <c r="X23" s="322"/>
      <c r="Y23" s="322"/>
      <c r="Z23" s="33" t="s">
        <v>16</v>
      </c>
      <c r="AB23" s="34"/>
      <c r="AC23" s="34"/>
      <c r="AD23" s="34"/>
      <c r="AE23" s="34"/>
      <c r="AF23" s="34"/>
      <c r="AG23" s="34"/>
      <c r="AH23" s="34"/>
      <c r="AI23" s="34"/>
      <c r="AJ23" s="34"/>
      <c r="AK23" s="34"/>
      <c r="AL23" s="34"/>
    </row>
    <row r="24" spans="1:38" ht="30" customHeight="1">
      <c r="A24" s="120" t="s">
        <v>35</v>
      </c>
      <c r="B24" s="121"/>
      <c r="C24" s="121"/>
      <c r="D24" s="121"/>
      <c r="E24" s="121"/>
      <c r="F24" s="121"/>
      <c r="G24" s="122"/>
      <c r="H24" s="319">
        <v>0</v>
      </c>
      <c r="I24" s="320"/>
      <c r="J24" s="320"/>
      <c r="K24" s="320"/>
      <c r="L24" s="320"/>
      <c r="M24" s="33" t="s">
        <v>16</v>
      </c>
      <c r="N24" s="117" t="s">
        <v>136</v>
      </c>
      <c r="O24" s="118"/>
      <c r="P24" s="118"/>
      <c r="Q24" s="118"/>
      <c r="R24" s="118"/>
      <c r="S24" s="118"/>
      <c r="T24" s="118"/>
      <c r="U24" s="321">
        <v>30000</v>
      </c>
      <c r="V24" s="322"/>
      <c r="W24" s="322"/>
      <c r="X24" s="322"/>
      <c r="Y24" s="322"/>
      <c r="Z24" s="33" t="s">
        <v>16</v>
      </c>
      <c r="AB24" s="34"/>
      <c r="AC24" s="34"/>
      <c r="AD24" s="34"/>
      <c r="AE24" s="34"/>
      <c r="AF24" s="34"/>
      <c r="AG24" s="34"/>
      <c r="AH24" s="34"/>
      <c r="AI24" s="34"/>
      <c r="AJ24" s="34"/>
      <c r="AK24" s="34"/>
      <c r="AL24" s="34"/>
    </row>
    <row r="25" spans="1:38" ht="30" customHeight="1">
      <c r="A25" s="120" t="s">
        <v>36</v>
      </c>
      <c r="B25" s="121"/>
      <c r="C25" s="121"/>
      <c r="D25" s="121"/>
      <c r="E25" s="121"/>
      <c r="F25" s="121"/>
      <c r="G25" s="122"/>
      <c r="H25" s="321">
        <v>20000</v>
      </c>
      <c r="I25" s="322"/>
      <c r="J25" s="322"/>
      <c r="K25" s="322"/>
      <c r="L25" s="322"/>
      <c r="M25" s="33" t="s">
        <v>16</v>
      </c>
      <c r="N25" s="117" t="s">
        <v>137</v>
      </c>
      <c r="O25" s="118"/>
      <c r="P25" s="118"/>
      <c r="Q25" s="118"/>
      <c r="R25" s="118"/>
      <c r="S25" s="118"/>
      <c r="T25" s="119"/>
      <c r="U25" s="321">
        <v>30000</v>
      </c>
      <c r="V25" s="322"/>
      <c r="W25" s="322"/>
      <c r="X25" s="322"/>
      <c r="Y25" s="322"/>
      <c r="Z25" s="33" t="s">
        <v>16</v>
      </c>
      <c r="AB25" s="34"/>
      <c r="AC25" s="34"/>
      <c r="AD25" s="34"/>
      <c r="AE25" s="34"/>
      <c r="AF25" s="34"/>
      <c r="AG25" s="34"/>
      <c r="AH25" s="34"/>
      <c r="AI25" s="34"/>
      <c r="AJ25" s="34"/>
      <c r="AK25" s="34"/>
      <c r="AL25" s="34"/>
    </row>
    <row r="26" spans="1:38" ht="30" customHeight="1">
      <c r="A26" s="120" t="s">
        <v>37</v>
      </c>
      <c r="B26" s="121"/>
      <c r="C26" s="121"/>
      <c r="D26" s="121"/>
      <c r="E26" s="121"/>
      <c r="F26" s="121"/>
      <c r="G26" s="122"/>
      <c r="H26" s="329">
        <v>0</v>
      </c>
      <c r="I26" s="330"/>
      <c r="J26" s="330"/>
      <c r="K26" s="330"/>
      <c r="L26" s="330"/>
      <c r="M26" s="33" t="s">
        <v>16</v>
      </c>
      <c r="N26" s="117" t="s">
        <v>138</v>
      </c>
      <c r="O26" s="118"/>
      <c r="P26" s="118"/>
      <c r="Q26" s="118"/>
      <c r="R26" s="118"/>
      <c r="S26" s="118"/>
      <c r="T26" s="119"/>
      <c r="U26" s="321">
        <v>60000</v>
      </c>
      <c r="V26" s="322"/>
      <c r="W26" s="322"/>
      <c r="X26" s="322"/>
      <c r="Y26" s="322"/>
      <c r="Z26" s="33" t="s">
        <v>16</v>
      </c>
      <c r="AB26" s="34"/>
      <c r="AC26" s="34"/>
      <c r="AD26" s="34"/>
      <c r="AE26" s="34"/>
      <c r="AF26" s="34"/>
      <c r="AG26" s="34"/>
      <c r="AH26" s="34"/>
      <c r="AI26" s="34"/>
      <c r="AJ26" s="34"/>
      <c r="AK26" s="34"/>
      <c r="AL26" s="34"/>
    </row>
    <row r="27" spans="1:38" ht="30" customHeight="1">
      <c r="A27" s="120" t="s">
        <v>38</v>
      </c>
      <c r="B27" s="121"/>
      <c r="C27" s="121"/>
      <c r="D27" s="121"/>
      <c r="E27" s="121"/>
      <c r="F27" s="121"/>
      <c r="G27" s="121"/>
      <c r="H27" s="327">
        <v>0</v>
      </c>
      <c r="I27" s="328"/>
      <c r="J27" s="328"/>
      <c r="K27" s="328"/>
      <c r="L27" s="328"/>
      <c r="M27" s="33" t="s">
        <v>16</v>
      </c>
      <c r="N27" s="120" t="s">
        <v>139</v>
      </c>
      <c r="O27" s="121"/>
      <c r="P27" s="121"/>
      <c r="Q27" s="121"/>
      <c r="R27" s="121"/>
      <c r="S27" s="121"/>
      <c r="T27" s="122"/>
      <c r="U27" s="321">
        <v>20000</v>
      </c>
      <c r="V27" s="322"/>
      <c r="W27" s="322"/>
      <c r="X27" s="322"/>
      <c r="Y27" s="322"/>
      <c r="Z27" s="33" t="s">
        <v>16</v>
      </c>
      <c r="AB27" s="34"/>
      <c r="AC27" s="34"/>
      <c r="AD27" s="34"/>
      <c r="AE27" s="34"/>
      <c r="AF27" s="34"/>
      <c r="AG27" s="34"/>
      <c r="AH27" s="34"/>
      <c r="AI27" s="34"/>
      <c r="AJ27" s="34"/>
      <c r="AK27" s="34"/>
      <c r="AL27" s="34"/>
    </row>
    <row r="28" spans="1:38" ht="30" customHeight="1">
      <c r="A28" s="115" t="s">
        <v>141</v>
      </c>
      <c r="B28" s="116"/>
      <c r="C28" s="116"/>
      <c r="D28" s="116"/>
      <c r="E28" s="116"/>
      <c r="F28" s="116"/>
      <c r="G28" s="116"/>
      <c r="H28" s="125">
        <f>SUM(H22:L27)</f>
        <v>140000</v>
      </c>
      <c r="I28" s="126"/>
      <c r="J28" s="126"/>
      <c r="K28" s="126"/>
      <c r="L28" s="126"/>
      <c r="M28" s="33" t="s">
        <v>16</v>
      </c>
      <c r="N28" s="111" t="s">
        <v>140</v>
      </c>
      <c r="O28" s="112"/>
      <c r="P28" s="112"/>
      <c r="Q28" s="112"/>
      <c r="R28" s="112"/>
      <c r="S28" s="112"/>
      <c r="T28" s="112"/>
      <c r="U28" s="232">
        <f>(U22+U24+U25+U26+U27)-U23</f>
        <v>140000</v>
      </c>
      <c r="V28" s="233"/>
      <c r="W28" s="233"/>
      <c r="X28" s="233"/>
      <c r="Y28" s="233"/>
      <c r="Z28" s="33" t="s">
        <v>16</v>
      </c>
      <c r="AB28" s="34"/>
      <c r="AC28" s="34"/>
      <c r="AD28" s="34"/>
      <c r="AE28" s="34"/>
      <c r="AF28" s="34"/>
      <c r="AG28" s="34"/>
      <c r="AH28" s="34"/>
      <c r="AI28" s="34"/>
      <c r="AJ28" s="34"/>
      <c r="AK28" s="34"/>
      <c r="AL28" s="34"/>
    </row>
    <row r="29" spans="1:38" ht="30" customHeight="1">
      <c r="A29" s="201" t="s">
        <v>17</v>
      </c>
      <c r="B29" s="201"/>
      <c r="C29" s="201"/>
      <c r="D29" s="201"/>
      <c r="E29" s="201"/>
      <c r="F29" s="201"/>
      <c r="G29" s="201"/>
      <c r="H29" s="202">
        <f>H28-U28</f>
        <v>0</v>
      </c>
      <c r="I29" s="202"/>
      <c r="J29" s="202"/>
      <c r="K29" s="202"/>
      <c r="L29" s="202"/>
      <c r="M29" s="202"/>
      <c r="N29" s="202"/>
      <c r="O29" s="202"/>
      <c r="P29" s="202"/>
      <c r="Q29" s="202"/>
      <c r="R29" s="202"/>
      <c r="S29" s="202"/>
      <c r="T29" s="202"/>
      <c r="U29" s="202"/>
      <c r="V29" s="202"/>
      <c r="W29" s="202"/>
      <c r="X29" s="202"/>
      <c r="Y29" s="203"/>
      <c r="Z29" s="33" t="s">
        <v>16</v>
      </c>
      <c r="AB29" s="34"/>
      <c r="AC29" s="34"/>
      <c r="AD29" s="34"/>
      <c r="AE29" s="34"/>
      <c r="AF29" s="34"/>
      <c r="AG29" s="34"/>
      <c r="AH29" s="34"/>
      <c r="AI29" s="34"/>
      <c r="AJ29" s="34"/>
      <c r="AK29" s="34"/>
      <c r="AL29" s="34"/>
    </row>
    <row r="30" spans="1:38" ht="11.25" customHeight="1">
      <c r="A30" s="31"/>
      <c r="B30" s="31"/>
      <c r="C30" s="31"/>
      <c r="E30" s="28"/>
      <c r="G30" s="28"/>
      <c r="I30" s="29"/>
      <c r="J30" s="30"/>
      <c r="K30" s="30"/>
      <c r="L30" s="30"/>
      <c r="M30" s="30"/>
      <c r="N30" s="32"/>
      <c r="O30" s="32"/>
      <c r="P30" s="29"/>
      <c r="Q30" s="31"/>
      <c r="R30" s="31"/>
      <c r="S30" s="31"/>
      <c r="T30" s="31"/>
      <c r="U30" s="31"/>
      <c r="V30" s="31"/>
      <c r="W30" s="31"/>
      <c r="X30" s="31"/>
      <c r="Y30" s="31"/>
      <c r="Z30" s="31"/>
      <c r="AB30" s="34"/>
      <c r="AC30" s="34"/>
      <c r="AD30" s="34"/>
      <c r="AE30" s="34"/>
      <c r="AF30" s="34"/>
      <c r="AG30" s="34"/>
      <c r="AH30" s="34"/>
      <c r="AI30" s="34"/>
      <c r="AJ30" s="34"/>
      <c r="AK30" s="34"/>
      <c r="AL30" s="34"/>
    </row>
    <row r="31" spans="1:38" ht="7.5" customHeight="1">
      <c r="A31" s="31"/>
      <c r="B31" s="31"/>
      <c r="C31" s="31"/>
      <c r="E31" s="28"/>
      <c r="G31" s="28"/>
      <c r="I31" s="29"/>
      <c r="J31" s="30"/>
      <c r="K31" s="30"/>
      <c r="L31" s="30"/>
      <c r="M31" s="30"/>
      <c r="N31" s="32"/>
      <c r="O31" s="32"/>
      <c r="P31" s="29"/>
      <c r="Q31" s="31"/>
      <c r="R31" s="31"/>
      <c r="S31" s="31"/>
      <c r="T31" s="31"/>
      <c r="U31" s="31"/>
      <c r="V31" s="31"/>
      <c r="W31" s="31"/>
      <c r="X31" s="31"/>
      <c r="Y31" s="31"/>
      <c r="Z31" s="31"/>
      <c r="AB31" s="34"/>
      <c r="AC31" s="34"/>
      <c r="AD31" s="34"/>
      <c r="AE31" s="34"/>
      <c r="AF31" s="34"/>
      <c r="AG31" s="34"/>
      <c r="AH31" s="34"/>
      <c r="AI31" s="34"/>
      <c r="AJ31" s="34"/>
      <c r="AK31" s="34"/>
      <c r="AL31" s="34"/>
    </row>
    <row r="32" spans="1:38" ht="29.25" customHeight="1">
      <c r="A32" s="153" t="s">
        <v>235</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B32" s="34"/>
      <c r="AC32" s="34"/>
      <c r="AD32" s="34"/>
      <c r="AE32" s="34"/>
      <c r="AF32" s="34"/>
      <c r="AG32" s="34"/>
      <c r="AH32" s="34"/>
      <c r="AI32" s="34"/>
      <c r="AJ32" s="34"/>
      <c r="AK32" s="34"/>
      <c r="AL32" s="34"/>
    </row>
    <row r="33" spans="1:38" s="30" customFormat="1" ht="36.950000000000003" customHeight="1">
      <c r="A33" s="200" t="s">
        <v>160</v>
      </c>
      <c r="B33" s="201"/>
      <c r="C33" s="201" t="s">
        <v>142</v>
      </c>
      <c r="D33" s="201"/>
      <c r="E33" s="201"/>
      <c r="F33" s="201"/>
      <c r="G33" s="201"/>
      <c r="H33" s="201"/>
      <c r="I33" s="115" t="s">
        <v>15</v>
      </c>
      <c r="J33" s="116"/>
      <c r="K33" s="116"/>
      <c r="L33" s="116"/>
      <c r="M33" s="127"/>
      <c r="N33" s="111" t="s">
        <v>48</v>
      </c>
      <c r="O33" s="116"/>
      <c r="P33" s="116"/>
      <c r="Q33" s="127"/>
      <c r="R33" s="111" t="s">
        <v>14</v>
      </c>
      <c r="S33" s="112"/>
      <c r="T33" s="112"/>
      <c r="U33" s="112"/>
      <c r="V33" s="112"/>
      <c r="W33" s="163"/>
      <c r="X33" s="111" t="s">
        <v>13</v>
      </c>
      <c r="Y33" s="112"/>
      <c r="Z33" s="163"/>
    </row>
    <row r="34" spans="1:38" s="30" customFormat="1" ht="15" customHeight="1">
      <c r="A34" s="339" t="s">
        <v>144</v>
      </c>
      <c r="B34" s="339"/>
      <c r="C34" s="340" t="s">
        <v>130</v>
      </c>
      <c r="D34" s="340"/>
      <c r="E34" s="340"/>
      <c r="F34" s="340"/>
      <c r="G34" s="340"/>
      <c r="H34" s="340"/>
      <c r="I34" s="341" t="s">
        <v>185</v>
      </c>
      <c r="J34" s="342"/>
      <c r="K34" s="342"/>
      <c r="L34" s="342"/>
      <c r="M34" s="343"/>
      <c r="N34" s="347">
        <v>20000</v>
      </c>
      <c r="O34" s="348"/>
      <c r="P34" s="348"/>
      <c r="Q34" s="178" t="s">
        <v>12</v>
      </c>
      <c r="R34" s="351">
        <v>2023</v>
      </c>
      <c r="S34" s="352"/>
      <c r="T34" s="38" t="s">
        <v>8</v>
      </c>
      <c r="U34" s="99">
        <v>4</v>
      </c>
      <c r="V34" s="38" t="s">
        <v>7</v>
      </c>
      <c r="W34" s="39" t="s">
        <v>9</v>
      </c>
      <c r="X34" s="331" t="s">
        <v>29</v>
      </c>
      <c r="Y34" s="332"/>
      <c r="Z34" s="333"/>
    </row>
    <row r="35" spans="1:38" s="30" customFormat="1" ht="15" customHeight="1">
      <c r="A35" s="339"/>
      <c r="B35" s="339"/>
      <c r="C35" s="340"/>
      <c r="D35" s="340"/>
      <c r="E35" s="340"/>
      <c r="F35" s="340"/>
      <c r="G35" s="340"/>
      <c r="H35" s="340"/>
      <c r="I35" s="344"/>
      <c r="J35" s="345"/>
      <c r="K35" s="345"/>
      <c r="L35" s="345"/>
      <c r="M35" s="346"/>
      <c r="N35" s="349"/>
      <c r="O35" s="350"/>
      <c r="P35" s="350"/>
      <c r="Q35" s="179"/>
      <c r="R35" s="337">
        <v>2025</v>
      </c>
      <c r="S35" s="338"/>
      <c r="T35" s="41" t="s">
        <v>8</v>
      </c>
      <c r="U35" s="100">
        <v>3</v>
      </c>
      <c r="V35" s="41" t="s">
        <v>7</v>
      </c>
      <c r="W35" s="42" t="s">
        <v>6</v>
      </c>
      <c r="X35" s="334"/>
      <c r="Y35" s="335"/>
      <c r="Z35" s="336"/>
    </row>
    <row r="36" spans="1:38" s="30" customFormat="1" ht="15" customHeight="1">
      <c r="A36" s="176"/>
      <c r="B36" s="176"/>
      <c r="C36" s="177"/>
      <c r="D36" s="177"/>
      <c r="E36" s="177"/>
      <c r="F36" s="177"/>
      <c r="G36" s="177"/>
      <c r="H36" s="177"/>
      <c r="I36" s="143"/>
      <c r="J36" s="144"/>
      <c r="K36" s="144"/>
      <c r="L36" s="144"/>
      <c r="M36" s="145"/>
      <c r="N36" s="149"/>
      <c r="O36" s="150"/>
      <c r="P36" s="150"/>
      <c r="Q36" s="178" t="s">
        <v>12</v>
      </c>
      <c r="R36" s="234"/>
      <c r="S36" s="235"/>
      <c r="T36" s="38" t="s">
        <v>8</v>
      </c>
      <c r="U36" s="37"/>
      <c r="V36" s="38" t="s">
        <v>7</v>
      </c>
      <c r="W36" s="39" t="s">
        <v>9</v>
      </c>
      <c r="X36" s="157"/>
      <c r="Y36" s="158"/>
      <c r="Z36" s="159"/>
    </row>
    <row r="37" spans="1:38" s="30" customFormat="1" ht="15" customHeight="1">
      <c r="A37" s="176"/>
      <c r="B37" s="176"/>
      <c r="C37" s="177"/>
      <c r="D37" s="177"/>
      <c r="E37" s="177"/>
      <c r="F37" s="177"/>
      <c r="G37" s="177"/>
      <c r="H37" s="177"/>
      <c r="I37" s="146"/>
      <c r="J37" s="147"/>
      <c r="K37" s="147"/>
      <c r="L37" s="147"/>
      <c r="M37" s="148"/>
      <c r="N37" s="151"/>
      <c r="O37" s="152"/>
      <c r="P37" s="152"/>
      <c r="Q37" s="179"/>
      <c r="R37" s="182"/>
      <c r="S37" s="183"/>
      <c r="T37" s="41" t="s">
        <v>8</v>
      </c>
      <c r="U37" s="40"/>
      <c r="V37" s="41" t="s">
        <v>7</v>
      </c>
      <c r="W37" s="42" t="s">
        <v>6</v>
      </c>
      <c r="X37" s="160"/>
      <c r="Y37" s="161"/>
      <c r="Z37" s="162"/>
    </row>
    <row r="38" spans="1:38" s="30" customFormat="1" ht="15" customHeight="1">
      <c r="A38" s="176"/>
      <c r="B38" s="176"/>
      <c r="C38" s="177"/>
      <c r="D38" s="177"/>
      <c r="E38" s="177"/>
      <c r="F38" s="177"/>
      <c r="G38" s="177"/>
      <c r="H38" s="177"/>
      <c r="I38" s="143"/>
      <c r="J38" s="144"/>
      <c r="K38" s="144"/>
      <c r="L38" s="144"/>
      <c r="M38" s="145"/>
      <c r="N38" s="149"/>
      <c r="O38" s="150"/>
      <c r="P38" s="150"/>
      <c r="Q38" s="178" t="s">
        <v>12</v>
      </c>
      <c r="R38" s="180"/>
      <c r="S38" s="181"/>
      <c r="T38" s="44" t="s">
        <v>8</v>
      </c>
      <c r="U38" s="43"/>
      <c r="V38" s="44" t="s">
        <v>7</v>
      </c>
      <c r="W38" s="45" t="s">
        <v>9</v>
      </c>
      <c r="X38" s="157"/>
      <c r="Y38" s="158"/>
      <c r="Z38" s="159"/>
    </row>
    <row r="39" spans="1:38" ht="15" customHeight="1">
      <c r="A39" s="176"/>
      <c r="B39" s="176"/>
      <c r="C39" s="177"/>
      <c r="D39" s="177"/>
      <c r="E39" s="177"/>
      <c r="F39" s="177"/>
      <c r="G39" s="177"/>
      <c r="H39" s="177"/>
      <c r="I39" s="146"/>
      <c r="J39" s="147"/>
      <c r="K39" s="147"/>
      <c r="L39" s="147"/>
      <c r="M39" s="148"/>
      <c r="N39" s="151"/>
      <c r="O39" s="152"/>
      <c r="P39" s="152"/>
      <c r="Q39" s="179"/>
      <c r="R39" s="182"/>
      <c r="S39" s="183"/>
      <c r="T39" s="41" t="s">
        <v>8</v>
      </c>
      <c r="U39" s="40"/>
      <c r="V39" s="41" t="s">
        <v>7</v>
      </c>
      <c r="W39" s="42" t="s">
        <v>6</v>
      </c>
      <c r="X39" s="160"/>
      <c r="Y39" s="161"/>
      <c r="Z39" s="162"/>
    </row>
    <row r="40" spans="1:38" ht="15" customHeight="1">
      <c r="A40" s="176"/>
      <c r="B40" s="176"/>
      <c r="C40" s="177"/>
      <c r="D40" s="177"/>
      <c r="E40" s="177"/>
      <c r="F40" s="177"/>
      <c r="G40" s="177"/>
      <c r="H40" s="177"/>
      <c r="I40" s="143"/>
      <c r="J40" s="144"/>
      <c r="K40" s="144"/>
      <c r="L40" s="144"/>
      <c r="M40" s="145"/>
      <c r="N40" s="149"/>
      <c r="O40" s="150"/>
      <c r="P40" s="150"/>
      <c r="Q40" s="178" t="s">
        <v>12</v>
      </c>
      <c r="R40" s="180"/>
      <c r="S40" s="181"/>
      <c r="T40" s="44" t="s">
        <v>8</v>
      </c>
      <c r="U40" s="43"/>
      <c r="V40" s="44" t="s">
        <v>7</v>
      </c>
      <c r="W40" s="45" t="s">
        <v>9</v>
      </c>
      <c r="X40" s="157"/>
      <c r="Y40" s="158"/>
      <c r="Z40" s="159"/>
    </row>
    <row r="41" spans="1:38" s="34" customFormat="1" ht="15" customHeight="1">
      <c r="A41" s="176"/>
      <c r="B41" s="176"/>
      <c r="C41" s="177"/>
      <c r="D41" s="177"/>
      <c r="E41" s="177"/>
      <c r="F41" s="177"/>
      <c r="G41" s="177"/>
      <c r="H41" s="177"/>
      <c r="I41" s="146"/>
      <c r="J41" s="147"/>
      <c r="K41" s="147"/>
      <c r="L41" s="147"/>
      <c r="M41" s="148"/>
      <c r="N41" s="151"/>
      <c r="O41" s="152"/>
      <c r="P41" s="152"/>
      <c r="Q41" s="179"/>
      <c r="R41" s="182"/>
      <c r="S41" s="183"/>
      <c r="T41" s="41" t="s">
        <v>8</v>
      </c>
      <c r="U41" s="40"/>
      <c r="V41" s="41" t="s">
        <v>7</v>
      </c>
      <c r="W41" s="42" t="s">
        <v>6</v>
      </c>
      <c r="X41" s="160"/>
      <c r="Y41" s="161"/>
      <c r="Z41" s="162"/>
      <c r="AB41" s="36"/>
      <c r="AC41" s="36"/>
      <c r="AD41" s="36"/>
      <c r="AE41" s="36"/>
      <c r="AF41" s="36"/>
      <c r="AG41" s="36"/>
      <c r="AH41" s="36"/>
      <c r="AI41" s="36"/>
      <c r="AJ41" s="36"/>
      <c r="AK41" s="36"/>
      <c r="AL41" s="36"/>
    </row>
    <row r="42" spans="1:38" s="34" customFormat="1" ht="12.75" customHeight="1">
      <c r="A42" s="46"/>
      <c r="B42" s="46"/>
      <c r="C42" s="47"/>
      <c r="D42" s="47"/>
      <c r="E42" s="47"/>
      <c r="F42" s="47"/>
      <c r="G42" s="47"/>
      <c r="H42" s="47"/>
      <c r="I42" s="48"/>
      <c r="J42" s="48"/>
      <c r="K42" s="48"/>
      <c r="L42" s="48"/>
      <c r="M42" s="48"/>
      <c r="N42" s="49"/>
      <c r="O42" s="49"/>
      <c r="P42" s="49"/>
      <c r="Q42" s="46"/>
      <c r="R42" s="50"/>
      <c r="S42" s="50"/>
      <c r="T42" s="44"/>
      <c r="U42" s="50"/>
      <c r="V42" s="44"/>
      <c r="W42" s="51"/>
      <c r="X42" s="47"/>
      <c r="Y42" s="47"/>
      <c r="Z42" s="47"/>
      <c r="AC42" s="36"/>
      <c r="AD42" s="36"/>
      <c r="AE42" s="36"/>
      <c r="AF42" s="36"/>
      <c r="AG42" s="36"/>
      <c r="AH42" s="36"/>
      <c r="AI42" s="36"/>
      <c r="AJ42" s="36"/>
      <c r="AK42" s="36"/>
      <c r="AL42" s="36"/>
    </row>
    <row r="43" spans="1:38" ht="31.5" customHeight="1">
      <c r="A43" s="153" t="s">
        <v>162</v>
      </c>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B43" s="34"/>
      <c r="AC43" s="34"/>
      <c r="AD43" s="34"/>
      <c r="AE43" s="34"/>
      <c r="AF43" s="34"/>
      <c r="AG43" s="34"/>
      <c r="AH43" s="34"/>
      <c r="AI43" s="34"/>
      <c r="AJ43" s="34"/>
      <c r="AK43" s="34"/>
      <c r="AL43" s="34"/>
    </row>
    <row r="44" spans="1:38" ht="30" customHeight="1">
      <c r="A44" s="165" t="s">
        <v>11</v>
      </c>
      <c r="B44" s="237"/>
      <c r="C44" s="165" t="s">
        <v>242</v>
      </c>
      <c r="D44" s="166"/>
      <c r="E44" s="166"/>
      <c r="F44" s="166"/>
      <c r="G44" s="166"/>
      <c r="H44" s="167"/>
      <c r="I44" s="168" t="s">
        <v>241</v>
      </c>
      <c r="J44" s="284"/>
      <c r="K44" s="284"/>
      <c r="L44" s="284"/>
      <c r="M44" s="168" t="s">
        <v>240</v>
      </c>
      <c r="N44" s="168"/>
      <c r="O44" s="168"/>
      <c r="P44" s="165" t="s">
        <v>236</v>
      </c>
      <c r="Q44" s="166"/>
      <c r="R44" s="166"/>
      <c r="S44" s="166"/>
      <c r="T44" s="167"/>
      <c r="U44" s="109" t="s">
        <v>10</v>
      </c>
      <c r="V44" s="109"/>
      <c r="W44" s="109"/>
      <c r="X44" s="109"/>
      <c r="Y44" s="109"/>
      <c r="Z44" s="109"/>
    </row>
    <row r="45" spans="1:38" ht="31.5" customHeight="1">
      <c r="A45" s="353" t="s">
        <v>42</v>
      </c>
      <c r="B45" s="354"/>
      <c r="C45" s="359" t="s">
        <v>243</v>
      </c>
      <c r="D45" s="359"/>
      <c r="E45" s="359"/>
      <c r="F45" s="359"/>
      <c r="G45" s="359"/>
      <c r="H45" s="359"/>
      <c r="I45" s="359" t="s">
        <v>244</v>
      </c>
      <c r="J45" s="359"/>
      <c r="K45" s="359"/>
      <c r="L45" s="359"/>
      <c r="M45" s="359" t="s">
        <v>239</v>
      </c>
      <c r="N45" s="359"/>
      <c r="O45" s="359"/>
      <c r="P45" s="366" t="s">
        <v>248</v>
      </c>
      <c r="Q45" s="366"/>
      <c r="R45" s="366"/>
      <c r="S45" s="366"/>
      <c r="T45" s="366"/>
      <c r="U45" s="355">
        <v>2011</v>
      </c>
      <c r="V45" s="356"/>
      <c r="W45" s="52" t="s">
        <v>8</v>
      </c>
      <c r="X45" s="101">
        <v>4</v>
      </c>
      <c r="Y45" s="54" t="s">
        <v>7</v>
      </c>
      <c r="Z45" s="55" t="s">
        <v>9</v>
      </c>
    </row>
    <row r="46" spans="1:38" ht="31.5" customHeight="1">
      <c r="A46" s="353"/>
      <c r="B46" s="354"/>
      <c r="C46" s="359"/>
      <c r="D46" s="359"/>
      <c r="E46" s="359"/>
      <c r="F46" s="359"/>
      <c r="G46" s="359"/>
      <c r="H46" s="359"/>
      <c r="I46" s="359"/>
      <c r="J46" s="359"/>
      <c r="K46" s="359"/>
      <c r="L46" s="359"/>
      <c r="M46" s="359"/>
      <c r="N46" s="359"/>
      <c r="O46" s="359"/>
      <c r="P46" s="366"/>
      <c r="Q46" s="366"/>
      <c r="R46" s="366"/>
      <c r="S46" s="366"/>
      <c r="T46" s="366"/>
      <c r="U46" s="357">
        <v>2013</v>
      </c>
      <c r="V46" s="358"/>
      <c r="W46" s="56" t="s">
        <v>8</v>
      </c>
      <c r="X46" s="102">
        <v>3</v>
      </c>
      <c r="Y46" s="58" t="s">
        <v>7</v>
      </c>
      <c r="Z46" s="59" t="s">
        <v>6</v>
      </c>
      <c r="AB46" s="34"/>
      <c r="AC46" s="34"/>
      <c r="AD46" s="34"/>
      <c r="AE46" s="34"/>
      <c r="AF46" s="34"/>
      <c r="AG46" s="34"/>
      <c r="AH46" s="34"/>
      <c r="AI46" s="34"/>
      <c r="AJ46" s="34"/>
      <c r="AK46" s="34"/>
      <c r="AL46" s="34"/>
    </row>
    <row r="47" spans="1:38" ht="31.5" customHeight="1">
      <c r="A47" s="379" t="s">
        <v>42</v>
      </c>
      <c r="B47" s="380"/>
      <c r="C47" s="359" t="s">
        <v>246</v>
      </c>
      <c r="D47" s="359"/>
      <c r="E47" s="359"/>
      <c r="F47" s="359"/>
      <c r="G47" s="359"/>
      <c r="H47" s="359"/>
      <c r="I47" s="359" t="s">
        <v>245</v>
      </c>
      <c r="J47" s="359"/>
      <c r="K47" s="359"/>
      <c r="L47" s="359"/>
      <c r="M47" s="359" t="s">
        <v>239</v>
      </c>
      <c r="N47" s="359"/>
      <c r="O47" s="359"/>
      <c r="P47" s="360" t="s">
        <v>247</v>
      </c>
      <c r="Q47" s="361"/>
      <c r="R47" s="361"/>
      <c r="S47" s="361"/>
      <c r="T47" s="362"/>
      <c r="U47" s="355">
        <v>2013</v>
      </c>
      <c r="V47" s="356"/>
      <c r="W47" s="52" t="s">
        <v>8</v>
      </c>
      <c r="X47" s="101">
        <v>5</v>
      </c>
      <c r="Y47" s="54" t="s">
        <v>7</v>
      </c>
      <c r="Z47" s="55" t="s">
        <v>9</v>
      </c>
    </row>
    <row r="48" spans="1:38" ht="31.5" customHeight="1">
      <c r="A48" s="379"/>
      <c r="B48" s="380"/>
      <c r="C48" s="359"/>
      <c r="D48" s="359"/>
      <c r="E48" s="359"/>
      <c r="F48" s="359"/>
      <c r="G48" s="359"/>
      <c r="H48" s="359"/>
      <c r="I48" s="359"/>
      <c r="J48" s="359"/>
      <c r="K48" s="359"/>
      <c r="L48" s="359"/>
      <c r="M48" s="359"/>
      <c r="N48" s="359"/>
      <c r="O48" s="359"/>
      <c r="P48" s="363"/>
      <c r="Q48" s="364"/>
      <c r="R48" s="364"/>
      <c r="S48" s="364"/>
      <c r="T48" s="365"/>
      <c r="U48" s="357">
        <v>2017</v>
      </c>
      <c r="V48" s="358"/>
      <c r="W48" s="56" t="s">
        <v>8</v>
      </c>
      <c r="X48" s="102">
        <v>4</v>
      </c>
      <c r="Y48" s="58" t="s">
        <v>7</v>
      </c>
      <c r="Z48" s="59" t="s">
        <v>6</v>
      </c>
    </row>
    <row r="49" spans="1:38" ht="31.5" customHeight="1">
      <c r="A49" s="379" t="s">
        <v>42</v>
      </c>
      <c r="B49" s="380"/>
      <c r="C49" s="359" t="s">
        <v>246</v>
      </c>
      <c r="D49" s="359"/>
      <c r="E49" s="359"/>
      <c r="F49" s="359"/>
      <c r="G49" s="359"/>
      <c r="H49" s="359"/>
      <c r="I49" s="359" t="s">
        <v>245</v>
      </c>
      <c r="J49" s="359"/>
      <c r="K49" s="359"/>
      <c r="L49" s="359"/>
      <c r="M49" s="359" t="s">
        <v>239</v>
      </c>
      <c r="N49" s="359"/>
      <c r="O49" s="359"/>
      <c r="P49" s="366" t="s">
        <v>249</v>
      </c>
      <c r="Q49" s="366"/>
      <c r="R49" s="366"/>
      <c r="S49" s="366"/>
      <c r="T49" s="366"/>
      <c r="U49" s="355">
        <v>2017</v>
      </c>
      <c r="V49" s="356"/>
      <c r="W49" s="52" t="s">
        <v>8</v>
      </c>
      <c r="X49" s="101">
        <v>5</v>
      </c>
      <c r="Y49" s="54" t="s">
        <v>7</v>
      </c>
      <c r="Z49" s="55" t="s">
        <v>9</v>
      </c>
      <c r="AB49" s="34"/>
      <c r="AC49" s="34"/>
      <c r="AD49" s="34"/>
      <c r="AE49" s="34"/>
      <c r="AF49" s="34"/>
      <c r="AG49" s="34"/>
      <c r="AH49" s="34"/>
      <c r="AI49" s="34"/>
      <c r="AJ49" s="34"/>
      <c r="AK49" s="34"/>
      <c r="AL49" s="34"/>
    </row>
    <row r="50" spans="1:38" ht="31.5" customHeight="1">
      <c r="A50" s="379"/>
      <c r="B50" s="380"/>
      <c r="C50" s="359"/>
      <c r="D50" s="359"/>
      <c r="E50" s="359"/>
      <c r="F50" s="359"/>
      <c r="G50" s="359"/>
      <c r="H50" s="359"/>
      <c r="I50" s="359"/>
      <c r="J50" s="359"/>
      <c r="K50" s="359"/>
      <c r="L50" s="359"/>
      <c r="M50" s="359"/>
      <c r="N50" s="359"/>
      <c r="O50" s="359"/>
      <c r="P50" s="366"/>
      <c r="Q50" s="366"/>
      <c r="R50" s="366"/>
      <c r="S50" s="366"/>
      <c r="T50" s="366"/>
      <c r="U50" s="357">
        <v>2019</v>
      </c>
      <c r="V50" s="358"/>
      <c r="W50" s="56" t="s">
        <v>8</v>
      </c>
      <c r="X50" s="102">
        <v>4</v>
      </c>
      <c r="Y50" s="58" t="s">
        <v>7</v>
      </c>
      <c r="Z50" s="59" t="s">
        <v>6</v>
      </c>
    </row>
    <row r="51" spans="1:38" ht="31.5" customHeight="1">
      <c r="A51" s="377"/>
      <c r="B51" s="378"/>
      <c r="C51" s="169"/>
      <c r="D51" s="169"/>
      <c r="E51" s="169"/>
      <c r="F51" s="169"/>
      <c r="G51" s="169"/>
      <c r="H51" s="169"/>
      <c r="I51" s="169"/>
      <c r="J51" s="169"/>
      <c r="K51" s="169"/>
      <c r="L51" s="169"/>
      <c r="M51" s="169"/>
      <c r="N51" s="169"/>
      <c r="O51" s="169"/>
      <c r="P51" s="164"/>
      <c r="Q51" s="164"/>
      <c r="R51" s="164"/>
      <c r="S51" s="164"/>
      <c r="T51" s="164"/>
      <c r="U51" s="224"/>
      <c r="V51" s="225"/>
      <c r="W51" s="52" t="s">
        <v>8</v>
      </c>
      <c r="X51" s="53"/>
      <c r="Y51" s="54" t="s">
        <v>7</v>
      </c>
      <c r="Z51" s="55" t="s">
        <v>9</v>
      </c>
    </row>
    <row r="52" spans="1:38" ht="31.5" customHeight="1">
      <c r="A52" s="377"/>
      <c r="B52" s="378"/>
      <c r="C52" s="169"/>
      <c r="D52" s="169"/>
      <c r="E52" s="169"/>
      <c r="F52" s="169"/>
      <c r="G52" s="169"/>
      <c r="H52" s="169"/>
      <c r="I52" s="169"/>
      <c r="J52" s="169"/>
      <c r="K52" s="169"/>
      <c r="L52" s="169"/>
      <c r="M52" s="169"/>
      <c r="N52" s="169"/>
      <c r="O52" s="169"/>
      <c r="P52" s="164"/>
      <c r="Q52" s="164"/>
      <c r="R52" s="164"/>
      <c r="S52" s="164"/>
      <c r="T52" s="164"/>
      <c r="U52" s="184"/>
      <c r="V52" s="185"/>
      <c r="W52" s="56" t="s">
        <v>8</v>
      </c>
      <c r="X52" s="57"/>
      <c r="Y52" s="58" t="s">
        <v>7</v>
      </c>
      <c r="Z52" s="59" t="s">
        <v>6</v>
      </c>
    </row>
    <row r="53" spans="1:38" ht="9.75" customHeight="1">
      <c r="A53" s="46"/>
      <c r="B53" s="46"/>
      <c r="C53" s="47"/>
      <c r="D53" s="47"/>
      <c r="E53" s="47"/>
      <c r="F53" s="47"/>
      <c r="G53" s="47"/>
      <c r="H53" s="47"/>
      <c r="I53" s="48"/>
      <c r="J53" s="48"/>
      <c r="K53" s="48"/>
      <c r="L53" s="48"/>
      <c r="M53" s="48"/>
      <c r="N53" s="49"/>
      <c r="O53" s="49"/>
      <c r="P53" s="49"/>
      <c r="Q53" s="46"/>
      <c r="R53" s="50"/>
      <c r="S53" s="50"/>
      <c r="T53" s="44"/>
      <c r="U53" s="50"/>
      <c r="V53" s="44"/>
      <c r="W53" s="51"/>
      <c r="X53" s="47"/>
      <c r="Y53" s="47"/>
      <c r="Z53" s="47"/>
    </row>
    <row r="54" spans="1:38">
      <c r="A54" s="265" t="s">
        <v>204</v>
      </c>
      <c r="B54" s="265"/>
      <c r="C54" s="265"/>
      <c r="D54" s="265"/>
      <c r="E54" s="265"/>
      <c r="F54" s="26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8">
      <c r="A55" s="266" t="s">
        <v>205</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row>
    <row r="56" spans="1:38">
      <c r="A56" s="267" t="s">
        <v>206</v>
      </c>
      <c r="B56" s="267"/>
      <c r="C56" s="267"/>
      <c r="D56" s="267"/>
      <c r="E56" s="267"/>
      <c r="F56" s="267"/>
      <c r="G56" s="267"/>
      <c r="H56" s="267"/>
      <c r="I56" s="267"/>
      <c r="J56" s="267"/>
      <c r="K56" s="267"/>
      <c r="L56" s="268" t="s">
        <v>207</v>
      </c>
      <c r="M56" s="268"/>
      <c r="N56" s="268"/>
      <c r="O56" s="268"/>
      <c r="P56" s="268"/>
      <c r="Q56" s="268"/>
      <c r="R56" s="268"/>
      <c r="S56" s="268"/>
      <c r="T56" s="268"/>
      <c r="U56" s="267" t="s">
        <v>208</v>
      </c>
      <c r="V56" s="267"/>
      <c r="W56" s="267"/>
      <c r="X56" s="267"/>
      <c r="Y56" s="267"/>
      <c r="Z56" s="267"/>
      <c r="AA56" s="87"/>
      <c r="AB56" s="87"/>
      <c r="AC56" s="87"/>
      <c r="AD56" s="87"/>
      <c r="AE56" s="87"/>
      <c r="AF56" s="87"/>
    </row>
    <row r="57" spans="1:38">
      <c r="A57" s="267" t="s">
        <v>209</v>
      </c>
      <c r="B57" s="267"/>
      <c r="C57" s="267"/>
      <c r="D57" s="267"/>
      <c r="E57" s="267"/>
      <c r="F57" s="267"/>
      <c r="G57" s="267"/>
      <c r="H57" s="267"/>
      <c r="I57" s="267"/>
      <c r="J57" s="267"/>
      <c r="K57" s="267"/>
      <c r="L57" s="275" t="s">
        <v>210</v>
      </c>
      <c r="M57" s="275"/>
      <c r="N57" s="275"/>
      <c r="O57" s="275"/>
      <c r="P57" s="275"/>
      <c r="Q57" s="275"/>
      <c r="R57" s="275"/>
      <c r="S57" s="275"/>
      <c r="T57" s="275"/>
      <c r="U57" s="275"/>
      <c r="V57" s="275"/>
      <c r="W57" s="275"/>
      <c r="X57" s="275"/>
      <c r="Y57" s="275"/>
      <c r="Z57" s="275"/>
      <c r="AA57" s="87"/>
      <c r="AB57" s="87"/>
      <c r="AC57" s="87"/>
      <c r="AD57" s="87"/>
      <c r="AE57" s="87"/>
      <c r="AF57" s="87"/>
    </row>
    <row r="58" spans="1:38">
      <c r="A58" s="267"/>
      <c r="B58" s="267"/>
      <c r="C58" s="267"/>
      <c r="D58" s="267"/>
      <c r="E58" s="267"/>
      <c r="F58" s="267"/>
      <c r="G58" s="267"/>
      <c r="H58" s="267"/>
      <c r="I58" s="267"/>
      <c r="J58" s="267"/>
      <c r="K58" s="267"/>
      <c r="L58" s="275"/>
      <c r="M58" s="275"/>
      <c r="N58" s="275"/>
      <c r="O58" s="275"/>
      <c r="P58" s="275"/>
      <c r="Q58" s="275"/>
      <c r="R58" s="275"/>
      <c r="S58" s="275"/>
      <c r="T58" s="275"/>
      <c r="U58" s="275"/>
      <c r="V58" s="275"/>
      <c r="W58" s="275"/>
      <c r="X58" s="275"/>
      <c r="Y58" s="275"/>
      <c r="Z58" s="275"/>
      <c r="AA58" s="87"/>
      <c r="AB58" s="87"/>
      <c r="AC58" s="87"/>
      <c r="AD58" s="87"/>
      <c r="AE58" s="87"/>
      <c r="AF58" s="87"/>
    </row>
    <row r="59" spans="1:38">
      <c r="A59" s="367" t="s">
        <v>230</v>
      </c>
      <c r="B59" s="367"/>
      <c r="C59" s="367"/>
      <c r="D59" s="367"/>
      <c r="E59" s="367"/>
      <c r="F59" s="367"/>
      <c r="G59" s="367"/>
      <c r="H59" s="367"/>
      <c r="I59" s="367"/>
      <c r="J59" s="367"/>
      <c r="K59" s="367"/>
      <c r="L59" s="367" t="s">
        <v>231</v>
      </c>
      <c r="M59" s="367"/>
      <c r="N59" s="367"/>
      <c r="O59" s="367"/>
      <c r="P59" s="367"/>
      <c r="Q59" s="367"/>
      <c r="R59" s="367"/>
      <c r="S59" s="367"/>
      <c r="T59" s="367"/>
      <c r="U59" s="367" t="s">
        <v>232</v>
      </c>
      <c r="V59" s="367"/>
      <c r="W59" s="367"/>
      <c r="X59" s="367"/>
      <c r="Y59" s="367"/>
      <c r="Z59" s="367"/>
      <c r="AA59" s="87"/>
      <c r="AB59" s="87"/>
      <c r="AC59" s="87"/>
      <c r="AD59" s="87"/>
      <c r="AE59" s="87"/>
      <c r="AF59" s="87"/>
    </row>
    <row r="60" spans="1:38">
      <c r="A60" s="367"/>
      <c r="B60" s="367"/>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87"/>
      <c r="AB60" s="87"/>
      <c r="AC60" s="87"/>
      <c r="AD60" s="87"/>
      <c r="AE60" s="87"/>
      <c r="AF60" s="87"/>
    </row>
    <row r="61" spans="1:38" ht="15" customHeight="1">
      <c r="A61" s="252" t="s">
        <v>211</v>
      </c>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88"/>
      <c r="AB61" s="88"/>
      <c r="AC61" s="88"/>
      <c r="AD61" s="88"/>
      <c r="AE61" s="88"/>
      <c r="AF61" s="88"/>
    </row>
    <row r="62" spans="1:38">
      <c r="A62" s="253"/>
      <c r="B62" s="254"/>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5"/>
      <c r="AA62" s="85"/>
      <c r="AB62" s="85"/>
      <c r="AC62" s="85"/>
      <c r="AD62" s="85"/>
      <c r="AE62" s="85"/>
      <c r="AF62" s="85"/>
    </row>
    <row r="63" spans="1:38">
      <c r="A63" s="256"/>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8"/>
      <c r="AA63" s="85"/>
      <c r="AB63" s="85"/>
      <c r="AC63" s="85"/>
      <c r="AD63" s="85"/>
      <c r="AE63" s="85"/>
      <c r="AF63" s="85"/>
    </row>
    <row r="64" spans="1:38" ht="12.75" customHeight="1">
      <c r="A64" s="256"/>
      <c r="B64" s="257"/>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8"/>
      <c r="AA64" s="85"/>
      <c r="AB64" s="85"/>
      <c r="AC64" s="85"/>
      <c r="AD64" s="85"/>
      <c r="AE64" s="85"/>
      <c r="AF64" s="85"/>
    </row>
    <row r="65" spans="1:33" ht="6.75" customHeight="1">
      <c r="A65" s="259"/>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1"/>
      <c r="AA65" s="85"/>
      <c r="AB65" s="85"/>
      <c r="AC65" s="85"/>
      <c r="AD65" s="85"/>
      <c r="AE65" s="85"/>
      <c r="AF65" s="85"/>
    </row>
    <row r="66" spans="1:33" ht="12.75" customHeight="1">
      <c r="A66" s="91"/>
      <c r="B66" s="86"/>
      <c r="C66" s="86"/>
      <c r="D66" s="86"/>
      <c r="E66" s="86"/>
      <c r="F66" s="86"/>
      <c r="G66" s="86"/>
      <c r="H66" s="86"/>
      <c r="I66" s="86"/>
      <c r="J66" s="86"/>
      <c r="K66" s="86"/>
      <c r="L66" s="86"/>
      <c r="M66" s="86"/>
      <c r="N66" s="86"/>
      <c r="O66" s="86"/>
      <c r="P66" s="86"/>
      <c r="Q66" s="86"/>
      <c r="R66" s="86"/>
      <c r="S66" s="86"/>
      <c r="T66" s="86"/>
      <c r="U66" s="86"/>
      <c r="V66" s="86"/>
      <c r="W66" s="86"/>
      <c r="X66" s="86"/>
      <c r="Y66" s="86"/>
      <c r="Z66" s="92"/>
      <c r="AA66" s="85"/>
      <c r="AB66" s="85"/>
      <c r="AC66" s="85"/>
      <c r="AD66" s="85"/>
      <c r="AE66" s="85"/>
      <c r="AF66" s="85"/>
    </row>
    <row r="67" spans="1:33" s="89" customFormat="1">
      <c r="A67" s="77" t="s">
        <v>213</v>
      </c>
    </row>
    <row r="68" spans="1:33" ht="230.25" customHeight="1">
      <c r="A68" s="368" t="s">
        <v>233</v>
      </c>
      <c r="B68" s="369"/>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70"/>
    </row>
    <row r="69" spans="1:33">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row>
    <row r="70" spans="1:33">
      <c r="A70" s="89" t="s">
        <v>127</v>
      </c>
      <c r="B70" s="89"/>
      <c r="C70" s="89"/>
      <c r="D70" s="89"/>
      <c r="E70" s="89"/>
      <c r="F70" s="89"/>
      <c r="G70" s="89"/>
      <c r="H70" s="89"/>
      <c r="I70" s="89"/>
      <c r="J70" s="89"/>
      <c r="K70" s="89"/>
      <c r="L70" s="89"/>
      <c r="M70" s="89"/>
      <c r="N70" s="89"/>
      <c r="O70" s="89"/>
      <c r="P70" s="89"/>
      <c r="Q70" s="89"/>
      <c r="R70" s="89"/>
      <c r="S70" s="89"/>
      <c r="T70" s="89"/>
      <c r="U70" s="89"/>
      <c r="V70" s="89"/>
      <c r="W70" s="89"/>
      <c r="X70" s="89"/>
      <c r="Y70" s="89"/>
      <c r="Z70" s="89"/>
    </row>
    <row r="71" spans="1:33" ht="187.5" customHeight="1">
      <c r="A71" s="368" t="s">
        <v>188</v>
      </c>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70"/>
    </row>
    <row r="72" spans="1:33" ht="8.25" customHeight="1">
      <c r="A72" s="90"/>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62"/>
      <c r="AB72" s="62"/>
      <c r="AC72" s="62"/>
      <c r="AD72" s="62"/>
      <c r="AE72" s="62"/>
      <c r="AF72" s="62"/>
      <c r="AG72" s="62"/>
    </row>
    <row r="73" spans="1:33" ht="16.5" customHeight="1">
      <c r="A73" s="19" t="s">
        <v>212</v>
      </c>
    </row>
    <row r="74" spans="1:33" ht="31.5" customHeight="1">
      <c r="A74" s="246" t="s">
        <v>40</v>
      </c>
      <c r="B74" s="247"/>
      <c r="C74" s="247"/>
      <c r="D74" s="247"/>
      <c r="E74" s="247"/>
      <c r="F74" s="248"/>
      <c r="G74" s="371" t="s">
        <v>189</v>
      </c>
      <c r="H74" s="372"/>
      <c r="I74" s="372"/>
      <c r="J74" s="372"/>
      <c r="K74" s="372"/>
      <c r="L74" s="372"/>
      <c r="M74" s="372"/>
      <c r="N74" s="372"/>
      <c r="O74" s="372"/>
      <c r="P74" s="372"/>
      <c r="Q74" s="372"/>
      <c r="R74" s="372"/>
      <c r="S74" s="372"/>
      <c r="T74" s="372"/>
      <c r="U74" s="372"/>
      <c r="V74" s="372"/>
      <c r="W74" s="372"/>
      <c r="X74" s="372"/>
      <c r="Y74" s="372"/>
      <c r="Z74" s="373"/>
    </row>
    <row r="75" spans="1:33">
      <c r="A75" s="60" t="s">
        <v>128</v>
      </c>
      <c r="Z75" s="61"/>
    </row>
    <row r="76" spans="1:33" ht="191.25" customHeight="1">
      <c r="A76" s="374" t="s">
        <v>186</v>
      </c>
      <c r="B76" s="375"/>
      <c r="C76" s="375"/>
      <c r="D76" s="375"/>
      <c r="E76" s="375"/>
      <c r="F76" s="375"/>
      <c r="G76" s="375"/>
      <c r="H76" s="375"/>
      <c r="I76" s="375"/>
      <c r="J76" s="375"/>
      <c r="K76" s="375"/>
      <c r="L76" s="375"/>
      <c r="M76" s="375"/>
      <c r="N76" s="375"/>
      <c r="O76" s="375"/>
      <c r="P76" s="375"/>
      <c r="Q76" s="375"/>
      <c r="R76" s="375"/>
      <c r="S76" s="375"/>
      <c r="T76" s="375"/>
      <c r="U76" s="375"/>
      <c r="V76" s="375"/>
      <c r="W76" s="375"/>
      <c r="X76" s="375"/>
      <c r="Y76" s="375"/>
      <c r="Z76" s="376"/>
    </row>
    <row r="77" spans="1:33">
      <c r="A77" s="46"/>
      <c r="B77" s="46"/>
      <c r="C77" s="47"/>
      <c r="D77" s="47"/>
      <c r="E77" s="47"/>
      <c r="F77" s="47"/>
      <c r="G77" s="47"/>
      <c r="H77" s="47"/>
      <c r="I77" s="48"/>
      <c r="J77" s="48"/>
      <c r="K77" s="48"/>
      <c r="L77" s="48"/>
      <c r="M77" s="48"/>
      <c r="N77" s="49"/>
      <c r="O77" s="49"/>
      <c r="P77" s="49"/>
      <c r="Q77" s="46"/>
      <c r="R77" s="50"/>
      <c r="S77" s="50"/>
      <c r="T77" s="44"/>
      <c r="U77" s="50"/>
      <c r="V77" s="44"/>
      <c r="W77" s="51"/>
      <c r="X77" s="47"/>
      <c r="Y77" s="47"/>
      <c r="Z77" s="47"/>
    </row>
    <row r="78" spans="1:33">
      <c r="A78" s="19" t="s">
        <v>214</v>
      </c>
    </row>
    <row r="79" spans="1:33" ht="213.75" customHeight="1">
      <c r="A79" s="368" t="s">
        <v>187</v>
      </c>
      <c r="B79" s="369"/>
      <c r="C79" s="369"/>
      <c r="D79" s="369"/>
      <c r="E79" s="369"/>
      <c r="F79" s="369"/>
      <c r="G79" s="369"/>
      <c r="H79" s="369"/>
      <c r="I79" s="369"/>
      <c r="J79" s="369"/>
      <c r="K79" s="369"/>
      <c r="L79" s="369"/>
      <c r="M79" s="369"/>
      <c r="N79" s="369"/>
      <c r="O79" s="369"/>
      <c r="P79" s="369"/>
      <c r="Q79" s="369"/>
      <c r="R79" s="369"/>
      <c r="S79" s="369"/>
      <c r="T79" s="369"/>
      <c r="U79" s="369"/>
      <c r="V79" s="369"/>
      <c r="W79" s="369"/>
      <c r="X79" s="369"/>
      <c r="Y79" s="369"/>
      <c r="Z79" s="370"/>
    </row>
    <row r="80" spans="1:33" ht="7.5" customHeight="1">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33">
      <c r="Y81" s="19" t="s">
        <v>0</v>
      </c>
    </row>
    <row r="82" spans="1:33">
      <c r="A82" s="19" t="s">
        <v>5</v>
      </c>
    </row>
    <row r="83" spans="1:33" ht="47.25" customHeight="1">
      <c r="A83" s="239" t="s">
        <v>49</v>
      </c>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row>
    <row r="95" spans="1:33">
      <c r="AA95" s="63"/>
      <c r="AB95" s="63"/>
      <c r="AC95" s="63"/>
      <c r="AD95" s="63"/>
      <c r="AE95" s="63"/>
      <c r="AF95" s="63"/>
      <c r="AG95" s="63"/>
    </row>
    <row r="110" spans="1:26">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sheetData>
  <mergeCells count="168">
    <mergeCell ref="A51:B52"/>
    <mergeCell ref="U51:V51"/>
    <mergeCell ref="U52:V52"/>
    <mergeCell ref="A54:F54"/>
    <mergeCell ref="C51:H52"/>
    <mergeCell ref="I51:L52"/>
    <mergeCell ref="M51:O52"/>
    <mergeCell ref="P51:T52"/>
    <mergeCell ref="A47:B48"/>
    <mergeCell ref="U47:V47"/>
    <mergeCell ref="U48:V48"/>
    <mergeCell ref="A49:B50"/>
    <mergeCell ref="U49:V49"/>
    <mergeCell ref="U50:V50"/>
    <mergeCell ref="C49:H50"/>
    <mergeCell ref="I49:L50"/>
    <mergeCell ref="M49:O50"/>
    <mergeCell ref="P49:T50"/>
    <mergeCell ref="A83:Z83"/>
    <mergeCell ref="A59:K60"/>
    <mergeCell ref="L59:T60"/>
    <mergeCell ref="U59:Z60"/>
    <mergeCell ref="A61:Z61"/>
    <mergeCell ref="A62:Z65"/>
    <mergeCell ref="A68:Z68"/>
    <mergeCell ref="A55:AF55"/>
    <mergeCell ref="A56:K56"/>
    <mergeCell ref="L56:T56"/>
    <mergeCell ref="U56:Z56"/>
    <mergeCell ref="A57:K58"/>
    <mergeCell ref="L57:T58"/>
    <mergeCell ref="U57:Z58"/>
    <mergeCell ref="A71:Z71"/>
    <mergeCell ref="A74:F74"/>
    <mergeCell ref="G74:Z74"/>
    <mergeCell ref="A76:Z76"/>
    <mergeCell ref="A79:Z79"/>
    <mergeCell ref="C44:H44"/>
    <mergeCell ref="I44:L44"/>
    <mergeCell ref="M44:O44"/>
    <mergeCell ref="P44:T44"/>
    <mergeCell ref="X38:Z39"/>
    <mergeCell ref="R39:S39"/>
    <mergeCell ref="A43:Z43"/>
    <mergeCell ref="A44:B44"/>
    <mergeCell ref="U44:Z44"/>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5:B46"/>
    <mergeCell ref="U45:V45"/>
    <mergeCell ref="U46:V46"/>
    <mergeCell ref="C47:H48"/>
    <mergeCell ref="I47:L48"/>
    <mergeCell ref="M47:O48"/>
    <mergeCell ref="P47:T48"/>
    <mergeCell ref="C45:H46"/>
    <mergeCell ref="I45:L46"/>
    <mergeCell ref="M45:O46"/>
    <mergeCell ref="P45:T46"/>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29:G29"/>
    <mergeCell ref="H29:Y29"/>
    <mergeCell ref="A32:Z32"/>
    <mergeCell ref="A33:B33"/>
    <mergeCell ref="C33:H33"/>
    <mergeCell ref="I33:M33"/>
    <mergeCell ref="N33:Q33"/>
    <mergeCell ref="R33:W33"/>
    <mergeCell ref="X33:Z33"/>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1">
    <dataValidation type="list" allowBlank="1" showInputMessage="1" showErrorMessage="1" sqref="BC2" xr:uid="{268E426A-C463-4361-AF37-4A2DA8FE0384}">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0" max="25" man="1"/>
    <brk id="68" max="16383"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776B642D-D877-4C1D-9333-F5C98FCCB03A}">
          <x14:formula1>
            <xm:f>リスト!$G$3:$G$5</xm:f>
          </x14:formula1>
          <xm:sqref>X36:Z42 X77:Z78 X53:Z53 X72:Z72 X68:Z69</xm:sqref>
        </x14:dataValidation>
        <x14:dataValidation type="list" allowBlank="1" showInputMessage="1" showErrorMessage="1" xr:uid="{5AAC6C31-2403-46EE-9726-E433C65A57AE}">
          <x14:formula1>
            <xm:f>リスト!$Q$3:$Q$4</xm:f>
          </x14:formula1>
          <xm:sqref>A36:B41</xm:sqref>
        </x14:dataValidation>
        <x14:dataValidation type="list" allowBlank="1" showInputMessage="1" showErrorMessage="1" xr:uid="{841F8779-BD80-481C-BEA8-92AA1E6EF0BD}">
          <x14:formula1>
            <xm:f>リスト!$J$3:$J$4</xm:f>
          </x14:formula1>
          <xm:sqref>A47:B52</xm:sqref>
        </x14:dataValidation>
        <x14:dataValidation type="list" allowBlank="1" showInputMessage="1" showErrorMessage="1" xr:uid="{9D93DD12-DD8B-440A-947C-489CC63EFB89}">
          <x14:formula1>
            <xm:f>リスト!$D$2:$D$5</xm:f>
          </x14:formula1>
          <xm:sqref>K13:O13</xm:sqref>
        </x14:dataValidation>
        <x14:dataValidation type="list" allowBlank="1" showInputMessage="1" showErrorMessage="1" xr:uid="{CA188559-D4B6-4146-BF8B-054210875AE3}">
          <x14:formula1>
            <xm:f>リスト!$K$2:$K$4</xm:f>
          </x14:formula1>
          <xm:sqref>M45:O52</xm:sqref>
        </x14:dataValidation>
        <x14:dataValidation type="list" allowBlank="1" showInputMessage="1" showErrorMessage="1" xr:uid="{5B4F7D39-8695-4FEC-97A3-BB0BA7FCA60D}">
          <x14:formula1>
            <xm:f>リスト!$J$2:$J$4</xm:f>
          </x14:formula1>
          <xm:sqref>A45:B46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7"/>
  <sheetViews>
    <sheetView workbookViewId="0">
      <selection activeCell="A6" sqref="A6:Z6"/>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20</v>
      </c>
      <c r="D1" s="2" t="s">
        <v>24</v>
      </c>
      <c r="G1" s="2" t="s">
        <v>28</v>
      </c>
      <c r="J1" s="2" t="s">
        <v>41</v>
      </c>
      <c r="K1" s="2" t="s">
        <v>237</v>
      </c>
      <c r="M1" s="2" t="s">
        <v>45</v>
      </c>
      <c r="O1" s="2" t="s">
        <v>124</v>
      </c>
      <c r="Q1" s="2" t="s">
        <v>143</v>
      </c>
      <c r="S1" s="2" t="s">
        <v>168</v>
      </c>
      <c r="U1" s="2" t="s">
        <v>191</v>
      </c>
      <c r="W1" s="2" t="s">
        <v>192</v>
      </c>
    </row>
    <row r="2" spans="1:23" ht="15.75" customHeight="1">
      <c r="A2" s="15" t="s">
        <v>123</v>
      </c>
      <c r="D2" s="15" t="s">
        <v>229</v>
      </c>
      <c r="G2" s="16" t="s">
        <v>129</v>
      </c>
      <c r="J2" s="17" t="s">
        <v>129</v>
      </c>
      <c r="K2" s="17" t="s">
        <v>129</v>
      </c>
      <c r="M2" s="3" t="s">
        <v>46</v>
      </c>
      <c r="O2" s="16" t="s">
        <v>229</v>
      </c>
      <c r="Q2" s="17" t="s">
        <v>129</v>
      </c>
      <c r="S2" s="17" t="s">
        <v>190</v>
      </c>
      <c r="U2" s="17" t="s">
        <v>190</v>
      </c>
      <c r="W2" s="17" t="s">
        <v>190</v>
      </c>
    </row>
    <row r="3" spans="1:23" ht="15.75" customHeight="1">
      <c r="A3" s="3" t="s">
        <v>122</v>
      </c>
      <c r="D3" s="3" t="s">
        <v>25</v>
      </c>
      <c r="G3" s="3" t="s">
        <v>29</v>
      </c>
      <c r="J3" s="3" t="s">
        <v>42</v>
      </c>
      <c r="K3" s="3" t="s">
        <v>238</v>
      </c>
      <c r="M3" s="6">
        <v>1</v>
      </c>
      <c r="O3" s="3" t="s">
        <v>32</v>
      </c>
      <c r="Q3" s="3" t="s">
        <v>144</v>
      </c>
      <c r="S3" s="3">
        <v>2007</v>
      </c>
      <c r="U3" s="3">
        <v>2024</v>
      </c>
      <c r="W3" s="3">
        <v>2025</v>
      </c>
    </row>
    <row r="4" spans="1:23">
      <c r="A4" s="3" t="s">
        <v>121</v>
      </c>
      <c r="D4" s="3" t="s">
        <v>26</v>
      </c>
      <c r="G4" s="3" t="s">
        <v>31</v>
      </c>
      <c r="J4" s="3" t="s">
        <v>43</v>
      </c>
      <c r="K4" s="3" t="s">
        <v>239</v>
      </c>
      <c r="M4" s="6">
        <v>2</v>
      </c>
      <c r="O4" s="3" t="s">
        <v>125</v>
      </c>
      <c r="Q4" s="3" t="s">
        <v>157</v>
      </c>
      <c r="S4" s="3">
        <v>2006</v>
      </c>
      <c r="U4" s="3">
        <v>2023</v>
      </c>
      <c r="W4" s="3">
        <v>2026</v>
      </c>
    </row>
    <row r="5" spans="1:23" ht="19.5" customHeight="1">
      <c r="A5" s="3" t="s">
        <v>33</v>
      </c>
      <c r="D5" s="3" t="s">
        <v>27</v>
      </c>
      <c r="G5" s="3" t="s">
        <v>30</v>
      </c>
      <c r="M5" s="6">
        <v>3</v>
      </c>
      <c r="O5" s="3" t="s">
        <v>126</v>
      </c>
      <c r="S5" s="3">
        <v>2005</v>
      </c>
      <c r="U5" s="3">
        <v>2022</v>
      </c>
      <c r="W5" s="3">
        <v>2027</v>
      </c>
    </row>
    <row r="6" spans="1:23">
      <c r="A6" s="3" t="s">
        <v>120</v>
      </c>
      <c r="S6" s="3">
        <v>2004</v>
      </c>
      <c r="U6" s="3">
        <f>U5-1</f>
        <v>2021</v>
      </c>
      <c r="W6" s="3">
        <v>2028</v>
      </c>
    </row>
    <row r="7" spans="1:23">
      <c r="A7" s="3" t="s">
        <v>119</v>
      </c>
      <c r="S7" s="3">
        <v>2003</v>
      </c>
      <c r="U7" s="3">
        <f t="shared" ref="U7:U14" si="0">U6-1</f>
        <v>2020</v>
      </c>
      <c r="W7" s="3">
        <v>2029</v>
      </c>
    </row>
    <row r="8" spans="1:23">
      <c r="A8" s="3" t="s">
        <v>115</v>
      </c>
      <c r="S8" s="3">
        <v>2002</v>
      </c>
      <c r="U8" s="3">
        <f t="shared" si="0"/>
        <v>2019</v>
      </c>
      <c r="W8" s="3">
        <v>2030</v>
      </c>
    </row>
    <row r="9" spans="1:23">
      <c r="A9" s="3" t="s">
        <v>116</v>
      </c>
      <c r="S9" s="3">
        <v>2001</v>
      </c>
      <c r="U9" s="3">
        <f t="shared" si="0"/>
        <v>2018</v>
      </c>
      <c r="W9" s="3">
        <v>2031</v>
      </c>
    </row>
    <row r="10" spans="1:23">
      <c r="A10" s="3"/>
      <c r="S10" s="3">
        <v>2000</v>
      </c>
      <c r="U10" s="3">
        <f t="shared" si="0"/>
        <v>2017</v>
      </c>
      <c r="W10" s="3">
        <v>2032</v>
      </c>
    </row>
    <row r="11" spans="1:23">
      <c r="S11" s="3">
        <v>1999</v>
      </c>
      <c r="U11" s="3">
        <f t="shared" si="0"/>
        <v>2016</v>
      </c>
      <c r="W11" s="3">
        <v>2033</v>
      </c>
    </row>
    <row r="12" spans="1:23">
      <c r="S12" s="3">
        <v>1998</v>
      </c>
      <c r="U12" s="3">
        <f t="shared" si="0"/>
        <v>2015</v>
      </c>
      <c r="W12" s="3">
        <v>2034</v>
      </c>
    </row>
    <row r="13" spans="1:23">
      <c r="S13" s="3">
        <v>1997</v>
      </c>
      <c r="U13" s="3">
        <f t="shared" si="0"/>
        <v>2014</v>
      </c>
      <c r="W13" s="3">
        <v>2035</v>
      </c>
    </row>
    <row r="14" spans="1:23">
      <c r="S14" s="3">
        <v>1996</v>
      </c>
      <c r="U14" s="3">
        <f t="shared" si="0"/>
        <v>2013</v>
      </c>
    </row>
    <row r="15" spans="1:23">
      <c r="S15" s="3">
        <v>1995</v>
      </c>
    </row>
    <row r="16" spans="1:23">
      <c r="S16" s="3">
        <v>1994</v>
      </c>
    </row>
    <row r="17" spans="1:19">
      <c r="A17" s="381" t="s">
        <v>197</v>
      </c>
      <c r="B17" s="382"/>
      <c r="D17" s="381" t="s">
        <v>198</v>
      </c>
      <c r="E17" s="382"/>
      <c r="G17" s="381" t="s">
        <v>193</v>
      </c>
      <c r="H17" s="382"/>
      <c r="S17" s="3">
        <v>1993</v>
      </c>
    </row>
    <row r="18" spans="1:19">
      <c r="A18" s="82" t="s">
        <v>199</v>
      </c>
      <c r="B18" s="82" t="str">
        <f>'願書（様式1）'!D12&amp;"/"&amp;'願書（様式1）'!H12&amp;"/"&amp;'願書（様式1）'!K12</f>
        <v>▼CLICK HERE▼//</v>
      </c>
      <c r="D18" s="82" t="s">
        <v>175</v>
      </c>
      <c r="E18" s="82"/>
      <c r="G18" s="82" t="s">
        <v>194</v>
      </c>
      <c r="H18" s="83"/>
      <c r="S18" s="3">
        <v>1992</v>
      </c>
    </row>
    <row r="19" spans="1:19">
      <c r="A19" s="82" t="s">
        <v>200</v>
      </c>
      <c r="B19" s="84">
        <v>45383</v>
      </c>
      <c r="D19" s="82" t="s">
        <v>201</v>
      </c>
      <c r="E19" s="84"/>
      <c r="G19" s="82" t="s">
        <v>195</v>
      </c>
      <c r="H19" s="83">
        <f>IFERROR(E20,0)</f>
        <v>1</v>
      </c>
      <c r="S19" s="3">
        <v>1991</v>
      </c>
    </row>
    <row r="20" spans="1:19">
      <c r="A20" s="82" t="s">
        <v>202</v>
      </c>
      <c r="B20" s="82" t="e">
        <f>DATEDIF(B18,B19,"Y")</f>
        <v>#VALUE!</v>
      </c>
      <c r="D20" s="82" t="s">
        <v>203</v>
      </c>
      <c r="E20" s="82">
        <f>DATEDIF(E18,E19,"m")+1</f>
        <v>1</v>
      </c>
      <c r="G20" s="82" t="s">
        <v>196</v>
      </c>
      <c r="H20" s="83" t="str">
        <f>IF(H18=H19,"","★")</f>
        <v>★</v>
      </c>
      <c r="S20" s="3">
        <v>1990</v>
      </c>
    </row>
    <row r="21" spans="1:19">
      <c r="A21" s="82" t="s">
        <v>196</v>
      </c>
      <c r="B21" s="83" t="e">
        <f>IF(B19=B20,"","★")</f>
        <v>#VALUE!</v>
      </c>
      <c r="S21" s="3">
        <v>1989</v>
      </c>
    </row>
    <row r="22" spans="1:19">
      <c r="S22" s="3">
        <v>1988</v>
      </c>
    </row>
    <row r="23" spans="1:19">
      <c r="S23" s="3">
        <v>1987</v>
      </c>
    </row>
    <row r="24" spans="1:19">
      <c r="S24" s="3">
        <v>1986</v>
      </c>
    </row>
    <row r="25" spans="1:19">
      <c r="S25" s="3">
        <v>1985</v>
      </c>
    </row>
    <row r="26" spans="1:19">
      <c r="S26" s="3">
        <v>1984</v>
      </c>
    </row>
    <row r="27" spans="1:19">
      <c r="S27" s="3">
        <v>1983</v>
      </c>
    </row>
    <row r="28" spans="1:19">
      <c r="S28" s="3">
        <v>1982</v>
      </c>
    </row>
    <row r="29" spans="1:19">
      <c r="S29" s="3">
        <v>1981</v>
      </c>
    </row>
    <row r="30" spans="1:19">
      <c r="S30" s="3">
        <v>1980</v>
      </c>
    </row>
    <row r="31" spans="1:19">
      <c r="S31" s="3">
        <v>1979</v>
      </c>
    </row>
    <row r="32" spans="1:19">
      <c r="S32" s="3">
        <v>1978</v>
      </c>
    </row>
    <row r="33" spans="19:19">
      <c r="S33" s="3">
        <v>1977</v>
      </c>
    </row>
    <row r="34" spans="19:19">
      <c r="S34" s="3">
        <v>1976</v>
      </c>
    </row>
    <row r="35" spans="19:19">
      <c r="S35" s="3">
        <v>1975</v>
      </c>
    </row>
    <row r="36" spans="19:19">
      <c r="S36" s="3">
        <v>1974</v>
      </c>
    </row>
    <row r="37" spans="19:19">
      <c r="S37" s="3">
        <v>1973</v>
      </c>
    </row>
    <row r="38" spans="19:19">
      <c r="S38" s="3">
        <v>1972</v>
      </c>
    </row>
    <row r="39" spans="19:19">
      <c r="S39" s="3">
        <v>1971</v>
      </c>
    </row>
    <row r="40" spans="19:19">
      <c r="S40" s="3">
        <v>1970</v>
      </c>
    </row>
    <row r="41" spans="19:19">
      <c r="S41" s="3">
        <v>1969</v>
      </c>
    </row>
    <row r="42" spans="19:19">
      <c r="S42" s="3">
        <v>1968</v>
      </c>
    </row>
    <row r="43" spans="19:19">
      <c r="S43" s="3">
        <v>1967</v>
      </c>
    </row>
    <row r="44" spans="19:19">
      <c r="S44" s="3">
        <v>1966</v>
      </c>
    </row>
    <row r="45" spans="19:19">
      <c r="S45" s="3">
        <v>1965</v>
      </c>
    </row>
    <row r="46" spans="19:19">
      <c r="S46" s="3">
        <v>1964</v>
      </c>
    </row>
    <row r="47" spans="19:19">
      <c r="S47" s="3">
        <v>1963</v>
      </c>
    </row>
    <row r="48" spans="19:19">
      <c r="S48" s="3">
        <v>1962</v>
      </c>
    </row>
    <row r="49" spans="19:19">
      <c r="S49" s="3">
        <v>1961</v>
      </c>
    </row>
    <row r="50" spans="19:19">
      <c r="S50" s="3">
        <v>1960</v>
      </c>
    </row>
    <row r="51" spans="19:19">
      <c r="S51" s="3">
        <v>1959</v>
      </c>
    </row>
    <row r="52" spans="19:19">
      <c r="S52" s="3">
        <v>1958</v>
      </c>
    </row>
    <row r="53" spans="19:19">
      <c r="S53" s="3">
        <v>1957</v>
      </c>
    </row>
    <row r="54" spans="19:19">
      <c r="S54" s="3">
        <v>1956</v>
      </c>
    </row>
    <row r="55" spans="19:19">
      <c r="S55" s="3">
        <v>1955</v>
      </c>
    </row>
    <row r="56" spans="19:19">
      <c r="S56" s="3">
        <v>1954</v>
      </c>
    </row>
    <row r="57" spans="19:19">
      <c r="S57" s="3">
        <v>1953</v>
      </c>
    </row>
    <row r="58" spans="19:19">
      <c r="S58" s="3">
        <v>1952</v>
      </c>
    </row>
    <row r="59" spans="19:19">
      <c r="S59" s="3">
        <v>1951</v>
      </c>
    </row>
    <row r="60" spans="19:19">
      <c r="S60" s="3">
        <v>1950</v>
      </c>
    </row>
    <row r="61" spans="19:19">
      <c r="S61" s="3">
        <v>1949</v>
      </c>
    </row>
    <row r="62" spans="19:19">
      <c r="S62" s="3">
        <v>1948</v>
      </c>
    </row>
    <row r="63" spans="19:19">
      <c r="S63" s="3">
        <v>1947</v>
      </c>
    </row>
    <row r="64" spans="19:19">
      <c r="S64" s="3">
        <v>1946</v>
      </c>
    </row>
    <row r="65" spans="19:19">
      <c r="S65" s="3">
        <v>1945</v>
      </c>
    </row>
    <row r="66" spans="19:19">
      <c r="S66" s="3">
        <v>1944</v>
      </c>
    </row>
    <row r="67" spans="19:19">
      <c r="S67" s="3">
        <v>1943</v>
      </c>
    </row>
    <row r="68" spans="19:19">
      <c r="S68" s="3">
        <v>1942</v>
      </c>
    </row>
    <row r="69" spans="19:19">
      <c r="S69" s="3">
        <v>1941</v>
      </c>
    </row>
    <row r="70" spans="19:19">
      <c r="S70" s="3">
        <v>1940</v>
      </c>
    </row>
    <row r="71" spans="19:19">
      <c r="S71" s="3">
        <v>1939</v>
      </c>
    </row>
    <row r="72" spans="19:19">
      <c r="S72" s="3">
        <v>1938</v>
      </c>
    </row>
    <row r="73" spans="19:19">
      <c r="S73" s="3">
        <v>1937</v>
      </c>
    </row>
    <row r="74" spans="19:19">
      <c r="S74" s="3">
        <v>1936</v>
      </c>
    </row>
    <row r="75" spans="19:19">
      <c r="S75" s="3">
        <v>1935</v>
      </c>
    </row>
    <row r="76" spans="19:19">
      <c r="S76" s="3">
        <v>1934</v>
      </c>
    </row>
    <row r="77" spans="19:19">
      <c r="S77" s="3">
        <v>1933</v>
      </c>
    </row>
    <row r="78" spans="19:19">
      <c r="S78" s="3">
        <v>1932</v>
      </c>
    </row>
    <row r="79" spans="19:19">
      <c r="S79" s="3">
        <v>1931</v>
      </c>
    </row>
    <row r="80" spans="19:19">
      <c r="S80" s="3">
        <v>1930</v>
      </c>
    </row>
    <row r="81" spans="19:19">
      <c r="S81" s="3">
        <v>1929</v>
      </c>
    </row>
    <row r="82" spans="19:19">
      <c r="S82" s="3">
        <v>1928</v>
      </c>
    </row>
    <row r="83" spans="19:19">
      <c r="S83" s="3">
        <v>1927</v>
      </c>
    </row>
    <row r="84" spans="19:19">
      <c r="S84" s="3">
        <v>1926</v>
      </c>
    </row>
    <row r="85" spans="19:19">
      <c r="S85" s="3">
        <v>1925</v>
      </c>
    </row>
    <row r="86" spans="19:19">
      <c r="S86" s="3">
        <v>1924</v>
      </c>
    </row>
    <row r="87" spans="19:19">
      <c r="S87"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100"/>
  <sheetViews>
    <sheetView workbookViewId="0">
      <selection activeCell="A6" sqref="A6:Z6"/>
    </sheetView>
  </sheetViews>
  <sheetFormatPr defaultRowHeight="18.75"/>
  <cols>
    <col min="1" max="1" width="40.125" bestFit="1" customWidth="1"/>
    <col min="2" max="2" width="23.375" customWidth="1"/>
    <col min="3" max="3" width="9.25" bestFit="1" customWidth="1"/>
  </cols>
  <sheetData>
    <row r="1" spans="1:3">
      <c r="A1" s="14" t="s">
        <v>146</v>
      </c>
      <c r="B1" s="14">
        <f>'願書（様式1）'!G9</f>
        <v>0</v>
      </c>
    </row>
    <row r="2" spans="1:3">
      <c r="A2" s="14" t="s">
        <v>145</v>
      </c>
      <c r="B2" s="14">
        <f>'願書（様式1）'!G10</f>
        <v>0</v>
      </c>
    </row>
    <row r="3" spans="1:3">
      <c r="A3" s="14" t="s">
        <v>147</v>
      </c>
      <c r="B3" s="14">
        <f>'願書（様式1）'!G11</f>
        <v>0</v>
      </c>
    </row>
    <row r="4" spans="1:3">
      <c r="A4" s="14" t="s">
        <v>52</v>
      </c>
      <c r="B4" s="14">
        <f>'願書（様式1）'!D15</f>
        <v>0</v>
      </c>
    </row>
    <row r="5" spans="1:3">
      <c r="A5" s="14" t="s">
        <v>53</v>
      </c>
      <c r="B5" s="14">
        <f>'願書（様式1）'!K15</f>
        <v>0</v>
      </c>
    </row>
    <row r="6" spans="1:3">
      <c r="A6" s="14" t="s">
        <v>54</v>
      </c>
      <c r="B6" s="14">
        <f>'願書（様式1）'!S15</f>
        <v>0</v>
      </c>
    </row>
    <row r="7" spans="1:3">
      <c r="A7" s="14" t="s">
        <v>55</v>
      </c>
      <c r="B7" s="14" t="str">
        <f>'願書（様式1）'!D17</f>
        <v>▼CLICK HERE ▼</v>
      </c>
    </row>
    <row r="8" spans="1:3">
      <c r="A8" s="14" t="s">
        <v>56</v>
      </c>
      <c r="B8" s="14">
        <f>'願書（様式1）'!K17</f>
        <v>0</v>
      </c>
    </row>
    <row r="9" spans="1:3">
      <c r="A9" s="14" t="s">
        <v>57</v>
      </c>
      <c r="B9" s="14" t="str">
        <f>'願書（様式1）'!O17&amp;"/"&amp;'願書（様式1）'!S17</f>
        <v>▼CLICK HERE▼/</v>
      </c>
    </row>
    <row r="10" spans="1:3">
      <c r="A10" s="14" t="s">
        <v>159</v>
      </c>
      <c r="B10" s="14" t="str">
        <f>'願書（様式1）'!U17&amp;"/"&amp;'願書（様式1）'!Y17</f>
        <v>▼CLICK HERE▼/</v>
      </c>
    </row>
    <row r="11" spans="1:3">
      <c r="A11" s="14" t="s">
        <v>58</v>
      </c>
      <c r="B11" s="14" t="str">
        <f>'願書（様式1）'!D13</f>
        <v>インド</v>
      </c>
    </row>
    <row r="12" spans="1:3">
      <c r="A12" s="14" t="s">
        <v>59</v>
      </c>
      <c r="B12" s="14" t="str">
        <f>'願書（様式1）'!K13</f>
        <v>★★ CLICK HERE ★★</v>
      </c>
    </row>
    <row r="13" spans="1:3">
      <c r="A13" s="14" t="s">
        <v>60</v>
      </c>
      <c r="B13" s="14" t="str">
        <f>'願書（様式1）'!R13&amp;"/"&amp;'願書（様式1）'!U13&amp;"/"&amp;'願書（様式1）'!X13</f>
        <v>//</v>
      </c>
    </row>
    <row r="14" spans="1:3">
      <c r="A14" s="14" t="s">
        <v>61</v>
      </c>
      <c r="B14" s="14" t="str">
        <f>'願書（様式1）'!D12&amp;"/"&amp;'願書（様式1）'!H12&amp;"/"&amp;'願書（様式1）'!K12</f>
        <v>▼CLICK HERE▼//</v>
      </c>
    </row>
    <row r="15" spans="1:3">
      <c r="A15" s="14" t="s">
        <v>62</v>
      </c>
      <c r="B15" s="14" t="e">
        <f>DATEDIF(B14,C15,"Y")</f>
        <v>#VALUE!</v>
      </c>
      <c r="C15" s="7">
        <v>45383</v>
      </c>
    </row>
    <row r="16" spans="1:3">
      <c r="A16" s="14" t="s">
        <v>63</v>
      </c>
      <c r="B16" s="14" t="str">
        <f>'願書（様式1）'!X12</f>
        <v>★★ CLICK HERE ★★</v>
      </c>
    </row>
    <row r="17" spans="1:2">
      <c r="A17" s="9" t="s">
        <v>64</v>
      </c>
      <c r="B17" s="10">
        <f>'願書（様式1）'!H21</f>
        <v>0</v>
      </c>
    </row>
    <row r="18" spans="1:2">
      <c r="A18" s="9" t="s">
        <v>65</v>
      </c>
      <c r="B18" s="10">
        <f>'願書（様式1）'!H22</f>
        <v>0</v>
      </c>
    </row>
    <row r="19" spans="1:2">
      <c r="A19" s="9" t="s">
        <v>66</v>
      </c>
      <c r="B19" s="10">
        <f>'願書（様式1）'!H23</f>
        <v>0</v>
      </c>
    </row>
    <row r="20" spans="1:2">
      <c r="A20" s="9" t="s">
        <v>67</v>
      </c>
      <c r="B20" s="10">
        <f>'願書（様式1）'!H24</f>
        <v>0</v>
      </c>
    </row>
    <row r="21" spans="1:2">
      <c r="A21" s="9" t="s">
        <v>68</v>
      </c>
      <c r="B21" s="10">
        <f>'願書（様式1）'!H25</f>
        <v>0</v>
      </c>
    </row>
    <row r="22" spans="1:2">
      <c r="A22" s="9" t="s">
        <v>69</v>
      </c>
      <c r="B22" s="10">
        <f>'願書（様式1）'!H26</f>
        <v>0</v>
      </c>
    </row>
    <row r="23" spans="1:2">
      <c r="A23" s="9" t="s">
        <v>50</v>
      </c>
      <c r="B23" s="10">
        <f>'願書（様式1）'!H27</f>
        <v>0</v>
      </c>
    </row>
    <row r="24" spans="1:2">
      <c r="A24" s="9" t="s">
        <v>70</v>
      </c>
      <c r="B24" s="10">
        <f>'願書（様式1）'!U21</f>
        <v>0</v>
      </c>
    </row>
    <row r="25" spans="1:2">
      <c r="A25" s="9" t="s">
        <v>148</v>
      </c>
      <c r="B25" s="10">
        <f>'願書（様式1）'!U22</f>
        <v>0</v>
      </c>
    </row>
    <row r="26" spans="1:2">
      <c r="A26" s="9" t="s">
        <v>149</v>
      </c>
      <c r="B26" s="10">
        <f>'願書（様式1）'!U23</f>
        <v>0</v>
      </c>
    </row>
    <row r="27" spans="1:2">
      <c r="A27" s="9" t="s">
        <v>150</v>
      </c>
      <c r="B27" s="10">
        <f>'願書（様式1）'!U24</f>
        <v>0</v>
      </c>
    </row>
    <row r="28" spans="1:2">
      <c r="A28" s="9" t="s">
        <v>151</v>
      </c>
      <c r="B28" s="10">
        <f>'願書（様式1）'!U25</f>
        <v>0</v>
      </c>
    </row>
    <row r="29" spans="1:2">
      <c r="A29" s="18" t="s">
        <v>152</v>
      </c>
      <c r="B29" s="10">
        <f>'願書（様式1）'!U26</f>
        <v>0</v>
      </c>
    </row>
    <row r="30" spans="1:2">
      <c r="A30" s="9" t="s">
        <v>51</v>
      </c>
      <c r="B30" s="10">
        <f>'願書（様式1）'!U27</f>
        <v>0</v>
      </c>
    </row>
    <row r="31" spans="1:2">
      <c r="A31" s="9" t="s">
        <v>71</v>
      </c>
      <c r="B31" s="9">
        <f>'願書（様式1）'!H28</f>
        <v>0</v>
      </c>
    </row>
    <row r="32" spans="1:2">
      <c r="A32" s="11" t="s">
        <v>153</v>
      </c>
      <c r="B32" s="11" t="str">
        <f>'願書（様式1）'!A31</f>
        <v>CLICK HERE▼</v>
      </c>
    </row>
    <row r="33" spans="1:2">
      <c r="A33" s="11" t="s">
        <v>72</v>
      </c>
      <c r="B33" s="11">
        <f>'願書（様式1）'!C31</f>
        <v>0</v>
      </c>
    </row>
    <row r="34" spans="1:2">
      <c r="A34" s="11" t="s">
        <v>73</v>
      </c>
      <c r="B34" s="11">
        <f>'願書（様式1）'!I31</f>
        <v>0</v>
      </c>
    </row>
    <row r="35" spans="1:2">
      <c r="A35" s="11" t="s">
        <v>74</v>
      </c>
      <c r="B35" s="12">
        <f>'願書（様式1）'!N31</f>
        <v>0</v>
      </c>
    </row>
    <row r="36" spans="1:2">
      <c r="A36" s="11" t="s">
        <v>75</v>
      </c>
      <c r="B36" s="11" t="str">
        <f>'願書（様式1）'!R31&amp;"/"&amp;'願書（様式1）'!U31</f>
        <v>/</v>
      </c>
    </row>
    <row r="37" spans="1:2">
      <c r="A37" s="11" t="s">
        <v>76</v>
      </c>
      <c r="B37" s="11" t="str">
        <f>'願書（様式1）'!R32&amp;"/"&amp;'願書（様式1）'!U32</f>
        <v>/</v>
      </c>
    </row>
    <row r="38" spans="1:2">
      <c r="A38" s="11" t="s">
        <v>77</v>
      </c>
      <c r="B38" s="11" t="str">
        <f>'願書（様式1）'!X31</f>
        <v>CLICK HERE▼</v>
      </c>
    </row>
    <row r="39" spans="1:2">
      <c r="A39" s="11" t="s">
        <v>154</v>
      </c>
      <c r="B39" s="11">
        <f>'願書（様式1）'!A33</f>
        <v>0</v>
      </c>
    </row>
    <row r="40" spans="1:2">
      <c r="A40" s="11" t="s">
        <v>78</v>
      </c>
      <c r="B40" s="11">
        <f>'願書（様式1）'!C33</f>
        <v>0</v>
      </c>
    </row>
    <row r="41" spans="1:2">
      <c r="A41" s="11" t="s">
        <v>79</v>
      </c>
      <c r="B41" s="11">
        <f>'願書（様式1）'!I33</f>
        <v>0</v>
      </c>
    </row>
    <row r="42" spans="1:2">
      <c r="A42" s="11" t="s">
        <v>80</v>
      </c>
      <c r="B42" s="12">
        <f>'願書（様式1）'!N33</f>
        <v>0</v>
      </c>
    </row>
    <row r="43" spans="1:2">
      <c r="A43" s="11" t="s">
        <v>81</v>
      </c>
      <c r="B43" s="11" t="str">
        <f>'願書（様式1）'!R33&amp;"/"&amp;'願書（様式1）'!U33</f>
        <v>/</v>
      </c>
    </row>
    <row r="44" spans="1:2">
      <c r="A44" s="11" t="s">
        <v>82</v>
      </c>
      <c r="B44" s="11" t="str">
        <f>'願書（様式1）'!R34&amp;"/"&amp;'願書（様式1）'!U34</f>
        <v>/</v>
      </c>
    </row>
    <row r="45" spans="1:2">
      <c r="A45" s="11" t="s">
        <v>83</v>
      </c>
      <c r="B45" s="11">
        <f>'願書（様式1）'!X33</f>
        <v>0</v>
      </c>
    </row>
    <row r="46" spans="1:2">
      <c r="A46" s="11" t="s">
        <v>155</v>
      </c>
      <c r="B46" s="11">
        <f>'願書（様式1）'!A35</f>
        <v>0</v>
      </c>
    </row>
    <row r="47" spans="1:2">
      <c r="A47" s="11" t="s">
        <v>84</v>
      </c>
      <c r="B47" s="11">
        <f>'願書（様式1）'!C35</f>
        <v>0</v>
      </c>
    </row>
    <row r="48" spans="1:2">
      <c r="A48" s="11" t="s">
        <v>85</v>
      </c>
      <c r="B48" s="11">
        <f>'願書（様式1）'!I35</f>
        <v>0</v>
      </c>
    </row>
    <row r="49" spans="1:2">
      <c r="A49" s="11" t="s">
        <v>86</v>
      </c>
      <c r="B49" s="12">
        <f>'願書（様式1）'!N35</f>
        <v>0</v>
      </c>
    </row>
    <row r="50" spans="1:2">
      <c r="A50" s="11" t="s">
        <v>87</v>
      </c>
      <c r="B50" s="11" t="str">
        <f>'願書（様式1）'!R35&amp;"/"&amp;'願書（様式1）'!U35</f>
        <v>/</v>
      </c>
    </row>
    <row r="51" spans="1:2">
      <c r="A51" s="11" t="s">
        <v>88</v>
      </c>
      <c r="B51" s="11" t="str">
        <f>'願書（様式1）'!R36&amp;"/"&amp;'願書（様式1）'!U36</f>
        <v>/</v>
      </c>
    </row>
    <row r="52" spans="1:2">
      <c r="A52" s="11" t="s">
        <v>89</v>
      </c>
      <c r="B52" s="11">
        <f>'願書（様式1）'!X35</f>
        <v>0</v>
      </c>
    </row>
    <row r="53" spans="1:2">
      <c r="A53" s="11" t="s">
        <v>156</v>
      </c>
      <c r="B53" s="11">
        <f>'願書（様式1）'!A37</f>
        <v>0</v>
      </c>
    </row>
    <row r="54" spans="1:2">
      <c r="A54" s="11" t="s">
        <v>90</v>
      </c>
      <c r="B54" s="11">
        <f>'願書（様式1）'!C37</f>
        <v>0</v>
      </c>
    </row>
    <row r="55" spans="1:2">
      <c r="A55" s="11" t="s">
        <v>91</v>
      </c>
      <c r="B55" s="11">
        <f>'願書（様式1）'!I37</f>
        <v>0</v>
      </c>
    </row>
    <row r="56" spans="1:2">
      <c r="A56" s="11" t="s">
        <v>92</v>
      </c>
      <c r="B56" s="12">
        <f>'願書（様式1）'!N37</f>
        <v>0</v>
      </c>
    </row>
    <row r="57" spans="1:2">
      <c r="A57" s="11" t="s">
        <v>93</v>
      </c>
      <c r="B57" s="11" t="str">
        <f>'願書（様式1）'!R37&amp;"/"&amp;'願書（様式1）'!U37</f>
        <v>/</v>
      </c>
    </row>
    <row r="58" spans="1:2">
      <c r="A58" s="11" t="s">
        <v>94</v>
      </c>
      <c r="B58" s="11" t="str">
        <f>'願書（様式1）'!R38&amp;"/"&amp;'願書（様式1）'!U38</f>
        <v>/</v>
      </c>
    </row>
    <row r="59" spans="1:2">
      <c r="A59" s="11" t="s">
        <v>95</v>
      </c>
      <c r="B59" s="11">
        <f>'願書（様式1）'!X37</f>
        <v>0</v>
      </c>
    </row>
    <row r="60" spans="1:2">
      <c r="A60" s="13" t="s">
        <v>96</v>
      </c>
      <c r="B60" s="13" t="str">
        <f>'願書（様式1）'!A42</f>
        <v>CLICK HERE▼</v>
      </c>
    </row>
    <row r="61" spans="1:2">
      <c r="A61" s="13" t="s">
        <v>250</v>
      </c>
      <c r="B61" s="13">
        <f>'願書（様式1）'!C42</f>
        <v>0</v>
      </c>
    </row>
    <row r="62" spans="1:2">
      <c r="A62" s="13" t="s">
        <v>251</v>
      </c>
      <c r="B62" s="13">
        <f>'願書（様式1）'!I42</f>
        <v>0</v>
      </c>
    </row>
    <row r="63" spans="1:2">
      <c r="A63" s="13" t="s">
        <v>252</v>
      </c>
      <c r="B63" s="13" t="str">
        <f>'願書（様式1）'!M42</f>
        <v>CLICK HERE▼</v>
      </c>
    </row>
    <row r="64" spans="1:2">
      <c r="A64" s="13" t="s">
        <v>97</v>
      </c>
      <c r="B64" s="13">
        <f>'願書（様式1）'!P42</f>
        <v>0</v>
      </c>
    </row>
    <row r="65" spans="1:2">
      <c r="A65" s="13" t="s">
        <v>98</v>
      </c>
      <c r="B65" s="13" t="str">
        <f>'願書（様式1）'!U42&amp;"/"&amp;'願書（様式1）'!X42</f>
        <v>/</v>
      </c>
    </row>
    <row r="66" spans="1:2">
      <c r="A66" s="13" t="s">
        <v>99</v>
      </c>
      <c r="B66" s="13" t="str">
        <f>'願書（様式1）'!U43&amp;"/"&amp;'願書（様式1）'!X43</f>
        <v>/</v>
      </c>
    </row>
    <row r="67" spans="1:2">
      <c r="A67" s="13" t="s">
        <v>100</v>
      </c>
      <c r="B67" s="13">
        <f>'願書（様式1）'!A44</f>
        <v>0</v>
      </c>
    </row>
    <row r="68" spans="1:2">
      <c r="A68" s="13" t="s">
        <v>254</v>
      </c>
      <c r="B68" s="13">
        <f>'願書（様式1）'!C44</f>
        <v>0</v>
      </c>
    </row>
    <row r="69" spans="1:2">
      <c r="A69" s="13" t="s">
        <v>255</v>
      </c>
      <c r="B69" s="13">
        <f>'願書（様式1）'!I44</f>
        <v>0</v>
      </c>
    </row>
    <row r="70" spans="1:2">
      <c r="A70" s="13" t="s">
        <v>256</v>
      </c>
      <c r="B70" s="13">
        <f>'願書（様式1）'!M44</f>
        <v>0</v>
      </c>
    </row>
    <row r="71" spans="1:2">
      <c r="A71" s="13" t="s">
        <v>101</v>
      </c>
      <c r="B71" s="13">
        <f>'願書（様式1）'!P44</f>
        <v>0</v>
      </c>
    </row>
    <row r="72" spans="1:2">
      <c r="A72" s="13" t="s">
        <v>102</v>
      </c>
      <c r="B72" s="13" t="str">
        <f>'願書（様式1）'!U44&amp;"/"&amp;'願書（様式1）'!X44</f>
        <v>/</v>
      </c>
    </row>
    <row r="73" spans="1:2">
      <c r="A73" s="13" t="s">
        <v>103</v>
      </c>
      <c r="B73" s="13" t="str">
        <f>'願書（様式1）'!U45&amp;"/"&amp;'願書（様式1）'!X45</f>
        <v>/</v>
      </c>
    </row>
    <row r="74" spans="1:2">
      <c r="A74" s="13" t="s">
        <v>104</v>
      </c>
      <c r="B74" s="13">
        <f>'願書（様式1）'!A46</f>
        <v>0</v>
      </c>
    </row>
    <row r="75" spans="1:2">
      <c r="A75" s="13" t="s">
        <v>253</v>
      </c>
      <c r="B75" s="13">
        <f>'願書（様式1）'!C46</f>
        <v>0</v>
      </c>
    </row>
    <row r="76" spans="1:2">
      <c r="A76" s="13" t="s">
        <v>257</v>
      </c>
      <c r="B76" s="13">
        <f>'願書（様式1）'!I46</f>
        <v>0</v>
      </c>
    </row>
    <row r="77" spans="1:2">
      <c r="A77" s="13" t="s">
        <v>258</v>
      </c>
      <c r="B77" s="13">
        <f>'願書（様式1）'!M46</f>
        <v>0</v>
      </c>
    </row>
    <row r="78" spans="1:2">
      <c r="A78" s="13" t="s">
        <v>105</v>
      </c>
      <c r="B78" s="13">
        <f>'願書（様式1）'!P46</f>
        <v>0</v>
      </c>
    </row>
    <row r="79" spans="1:2">
      <c r="A79" s="13" t="s">
        <v>106</v>
      </c>
      <c r="B79" s="13" t="str">
        <f>'願書（様式1）'!U46&amp;"/"&amp;'願書（様式1）'!X46</f>
        <v>/</v>
      </c>
    </row>
    <row r="80" spans="1:2">
      <c r="A80" s="13" t="s">
        <v>107</v>
      </c>
      <c r="B80" s="13" t="str">
        <f>'願書（様式1）'!U47&amp;"/"&amp;'願書（様式1）'!X47</f>
        <v>/</v>
      </c>
    </row>
    <row r="81" spans="1:2">
      <c r="A81" s="13" t="s">
        <v>108</v>
      </c>
      <c r="B81" s="13">
        <f>'願書（様式1）'!A48</f>
        <v>0</v>
      </c>
    </row>
    <row r="82" spans="1:2">
      <c r="A82" s="13" t="s">
        <v>259</v>
      </c>
      <c r="B82" s="13">
        <f>'願書（様式1）'!C48</f>
        <v>0</v>
      </c>
    </row>
    <row r="83" spans="1:2">
      <c r="A83" s="13" t="s">
        <v>260</v>
      </c>
      <c r="B83" s="13">
        <f>'願書（様式1）'!I48</f>
        <v>0</v>
      </c>
    </row>
    <row r="84" spans="1:2">
      <c r="A84" s="13" t="s">
        <v>261</v>
      </c>
      <c r="B84" s="13">
        <f>'願書（様式1）'!M48</f>
        <v>0</v>
      </c>
    </row>
    <row r="85" spans="1:2">
      <c r="A85" s="13" t="s">
        <v>109</v>
      </c>
      <c r="B85" s="13">
        <f>'願書（様式1）'!P48</f>
        <v>0</v>
      </c>
    </row>
    <row r="86" spans="1:2">
      <c r="A86" s="13" t="s">
        <v>110</v>
      </c>
      <c r="B86" s="13" t="str">
        <f>'願書（様式1）'!U48&amp;"/"&amp;'願書（様式1）'!X48</f>
        <v>/</v>
      </c>
    </row>
    <row r="87" spans="1:2">
      <c r="A87" s="13" t="s">
        <v>111</v>
      </c>
      <c r="B87" s="13" t="str">
        <f>'願書（様式1）'!U49&amp;"/"&amp;'願書（様式1）'!X49</f>
        <v>/</v>
      </c>
    </row>
    <row r="88" spans="1:2">
      <c r="A88" s="9" t="s">
        <v>216</v>
      </c>
      <c r="B88" s="9" t="str">
        <f>'願書（様式1）'!L54</f>
        <v>年　　　　　　月</v>
      </c>
    </row>
    <row r="89" spans="1:2">
      <c r="A89" s="9" t="s">
        <v>217</v>
      </c>
      <c r="B89" s="9">
        <f>'願書（様式1）'!U54</f>
        <v>0</v>
      </c>
    </row>
    <row r="90" spans="1:2">
      <c r="A90" s="9" t="s">
        <v>218</v>
      </c>
      <c r="B90" s="9">
        <f>'願書（様式1）'!A56</f>
        <v>0</v>
      </c>
    </row>
    <row r="91" spans="1:2">
      <c r="A91" s="9" t="s">
        <v>219</v>
      </c>
      <c r="B91" s="9" t="str">
        <f>'願書（様式1）'!L56</f>
        <v>年　　　　　　月</v>
      </c>
    </row>
    <row r="92" spans="1:2">
      <c r="A92" s="9" t="s">
        <v>220</v>
      </c>
      <c r="B92" s="9">
        <f>'願書（様式1）'!U56</f>
        <v>0</v>
      </c>
    </row>
    <row r="93" spans="1:2">
      <c r="A93" s="9" t="s">
        <v>221</v>
      </c>
      <c r="B93" s="9">
        <f>'願書（様式1）'!A59</f>
        <v>0</v>
      </c>
    </row>
    <row r="94" spans="1:2">
      <c r="A94" s="8" t="s">
        <v>131</v>
      </c>
      <c r="B94" s="8">
        <f>'願書（様式1）'!A65</f>
        <v>0</v>
      </c>
    </row>
    <row r="95" spans="1:2">
      <c r="A95" s="8" t="s">
        <v>132</v>
      </c>
      <c r="B95" s="8">
        <f>'願書（様式1）'!A67</f>
        <v>0</v>
      </c>
    </row>
    <row r="96" spans="1:2">
      <c r="A96" s="8" t="s">
        <v>112</v>
      </c>
      <c r="B96" s="8">
        <f>'願書（様式1）'!G70</f>
        <v>0</v>
      </c>
    </row>
    <row r="97" spans="1:2">
      <c r="A97" s="8" t="s">
        <v>113</v>
      </c>
      <c r="B97" s="8">
        <f>'願書（様式1）'!A72</f>
        <v>0</v>
      </c>
    </row>
    <row r="98" spans="1:2">
      <c r="A98" s="8" t="s">
        <v>222</v>
      </c>
      <c r="B98" s="8">
        <f>'願書（様式1）'!A75</f>
        <v>0</v>
      </c>
    </row>
    <row r="99" spans="1:2">
      <c r="A99" s="8" t="s">
        <v>161</v>
      </c>
      <c r="B99" s="8" t="e">
        <f>'願書（様式1）'!#REF!</f>
        <v>#REF!</v>
      </c>
    </row>
    <row r="100" spans="1:2">
      <c r="A100" s="8" t="s">
        <v>133</v>
      </c>
      <c r="B100" s="8"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2023-11-09T04:06:14Z</dcterms:modified>
</cp:coreProperties>
</file>