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93EE8312-C08D-4E32-B79E-DB495AA54DFD}" xr6:coauthVersionLast="47" xr6:coauthVersionMax="47" xr10:uidLastSave="{00000000-0000-0000-0000-000000000000}"/>
  <workbookProtection workbookAlgorithmName="SHA-512" workbookHashValue="uESN0N+svwqTMRxx6v6epattnmpT2uUJF1dMu+YPBc2661q4MXFgGPbzm1FCrxZXmZ2JdIAjTlxQfWl4l6+/3w==" workbookSaltValue="QE+nh/fU+LVzsiKrLez8kA==" workbookSpinCount="100000" lockStructure="1"/>
  <bookViews>
    <workbookView xWindow="-120" yWindow="-120" windowWidth="29040" windowHeight="15720" xr2:uid="{DA6DE665-D95E-423C-AA43-C589AAF6157D}"/>
  </bookViews>
  <sheets>
    <sheet name="願書（様式1）" sheetId="4" r:id="rId1"/>
    <sheet name="【記入例】願書（様式1）" sheetId="23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'【記入例】願書（様式1）'!$A$1:$Z$78</definedName>
    <definedName name="_xlnm.Print_Area" localSheetId="0">'願書（様式1）'!$A$1:$Z$78</definedName>
    <definedName name="Z_CF6C3156_0958_4EC2_86AF_C57342A02B73_.wvu.PrintArea" localSheetId="1" hidden="1">'【記入例】願書（様式1）'!$A$2:$AH$56</definedName>
    <definedName name="Z_CF6C3156_0958_4EC2_86AF_C57342A02B73_.wvu.PrintArea" localSheetId="0" hidden="1">'願書（様式1）'!$A$2:$AH$56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7" i="23" l="1"/>
  <c r="H27" i="23"/>
  <c r="H28" i="23" s="1"/>
  <c r="AA28" i="23" s="1"/>
  <c r="B84" i="16" l="1"/>
  <c r="B83" i="16"/>
  <c r="B82" i="16"/>
  <c r="B81" i="16"/>
  <c r="B80" i="16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U6" i="1"/>
  <c r="U7" i="1" s="1"/>
  <c r="U8" i="1" s="1"/>
  <c r="U9" i="1" s="1"/>
  <c r="U10" i="1" s="1"/>
  <c r="U11" i="1" s="1"/>
  <c r="U12" i="1" s="1"/>
  <c r="U13" i="1" s="1"/>
  <c r="U14" i="1" s="1"/>
  <c r="H20" i="1" l="1"/>
  <c r="T12" i="4"/>
  <c r="B54" i="16" l="1"/>
  <c r="B47" i="16"/>
  <c r="B40" i="16"/>
  <c r="B39" i="16"/>
  <c r="B38" i="16"/>
  <c r="B33" i="16"/>
  <c r="B26" i="16"/>
  <c r="B27" i="16"/>
  <c r="B28" i="16"/>
  <c r="B29" i="16"/>
  <c r="U27" i="4"/>
  <c r="B87" i="16" l="1"/>
  <c r="B86" i="16"/>
  <c r="B85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7" i="4"/>
  <c r="B23" i="16" s="1"/>
  <c r="H28" i="4" l="1"/>
  <c r="AA28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2A2401E-B7FB-4EFC-82E6-ACD11B6A8B93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5B422622-23E9-4DC4-BEC0-D02EC4E324C3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B3F95662-3000-418C-8980-15EDE09E1E1D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1" authorId="0" shapeId="0" xr:uid="{00BB94BF-4374-4B2A-AA33-C980CFBCE21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7DEF8E1C-667A-4296-868A-794FC818F2CE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A57042A3-16F5-4BDB-B580-EE612DD26A21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BC594944-6ACD-4D29-B3DF-3FC1D2773322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069EDF7F-CF2E-4DA8-9CFD-0B9C82C2F4F7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AD3BD48-A91D-4FB4-87A5-E18809EA5B9C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33CF5072-C192-492C-A87B-C4B7E8841B9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73ED5D24-E9EC-47FC-8EFC-BC401CA06FE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D05976B9-7CF9-47DA-A111-48938E8A198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04C319FB-7E69-4BFA-B91A-4E19C266010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8ED38AEA-3541-47C7-9742-124328C2665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55EFD94D-AE32-47DA-8D77-7C6A22A431D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B0D9B0C1-9D31-4551-89AF-5A3D4FE2511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<sst xmlns="http://schemas.openxmlformats.org/spreadsheetml/2006/main" count="512" uniqueCount="244">
  <si>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</si>
  <si>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</si>
  <si>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</si>
  <si>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</si>
  <si>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</si>
  <si>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</si>
  <si>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</si>
  <si>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</si>
  <si>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</si>
  <si>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</si>
  <si>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</si>
  <si>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</si>
  <si>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</si>
  <si>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</si>
  <si>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</si>
  <si>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</si>
  <si>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</si>
  <si>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</si>
  <si>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</si>
  <si>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</si>
  <si>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</si>
  <si>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</si>
  <si>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</si>
  <si>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</si>
  <si>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</si>
  <si>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</si>
  <si>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</si>
  <si>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</si>
  <si>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</si>
  <si>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</si>
  <si>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</si>
  <si>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</si>
  <si>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</si>
  <si>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</si>
  <si>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</si>
  <si>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</si>
  <si>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</si>
  <si>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</si>
  <si>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</si>
  <si>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</si>
  <si>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</si>
  <si>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</si>
  <si>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</si>
  <si>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</si>
  <si>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</si>
  <si>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</si>
  <si>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</si>
  <si>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</si>
  <si>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</si>
  <si>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</si>
  <si>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</si>
  <si>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</si>
  <si>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</si>
  <si>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</si>
  <si>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</si>
  <si>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</si>
  <si>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</si>
  <si>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</si>
  <si>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</si>
  <si>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</si>
  <si>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</si>
  <si>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</si>
  <si>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</si>
  <si>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</si>
  <si>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</si>
  <si>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</si>
  <si>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</si>
  <si>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</si>
  <si>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</si>
  <si>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</si>
  <si>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</si>
  <si>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</si>
  <si>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</si>
  <si>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</si>
  <si>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</si>
  <si>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</si>
  <si>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</si>
  <si>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</si>
  <si>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</si>
  <si>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</si>
  <si>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</si>
  <si>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</si>
  <si>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</si>
  <si>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</si>
  <si>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</si>
  <si>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</si>
  <si>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</si>
  <si>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</si>
  <si>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</si>
  <si>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</si>
  <si>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</si>
  <si>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</si>
  <si>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</si>
  <si>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</si>
  <si>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</si>
  <si>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</si>
  <si>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</si>
  <si>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</si>
  <si>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</si>
  <si>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</si>
  <si>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</si>
  <si>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</si>
  <si>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</si>
  <si>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</si>
  <si>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</si>
  <si>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</si>
  <si>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</si>
  <si>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</si>
  <si>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</si>
  <si>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</si>
  <si>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</si>
  <si>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</si>
  <si>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</si>
  <si>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</si>
  <si>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</si>
  <si>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</si>
  <si>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</si>
  <si>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</si>
  <si>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</si>
  <si>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</si>
  <si>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</si>
  <si>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</si>
  <si>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</si>
  <si>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</si>
  <si>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</si>
  <si>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</si>
  <si>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</si>
  <si>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</si>
  <si>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</si>
  <si>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</si>
  <si>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</si>
  <si>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</si>
  <si>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</si>
  <si>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A奨学金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</si>
  <si>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</si>
  <si>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</si>
  <si>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</si>
  <si>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</si>
  <si>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</si>
  <si>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</si>
  <si>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</si>
  <si>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</si>
  <si>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</si>
  <si>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</si>
  <si>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</si>
  <si>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</si>
  <si>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</si>
  <si>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</si>
  <si>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</si>
  <si>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</si>
  <si>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</si>
  <si>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</si>
  <si>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</si>
  <si>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</si>
  <si>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</si>
  <si>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</si>
  <si>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</si>
  <si>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</si>
  <si>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</si>
  <si>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</si>
  <si>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</si>
  <si>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</si>
  <si>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</si>
  <si>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</si>
  <si>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</si>
  <si>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</si>
  <si>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</si>
  <si>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</si>
  <si>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</si>
  <si>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</si>
  <si>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</si>
  <si>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</si>
  <si>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</si>
  <si>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</si>
  <si>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</si>
  <si>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</si>
  <si>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</si>
  <si>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</si>
  <si>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</si>
  <si>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</si>
  <si>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</si>
  <si>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</si>
  <si>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</si>
  <si>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A財団</t>
    <rPh sb="1" eb="3">
      <t>ザイダン</t>
    </rPh>
    <phoneticPr fontId="1"/>
  </si>
  <si>
    <t>K高等学校
（▲▲国、××市）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</si>
  <si>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</si>
  <si>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</si>
  <si>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</si>
  <si>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</si>
  <si>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</si>
  <si>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</si>
  <si>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</si>
  <si>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</si>
  <si>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</si>
  <si>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</si>
  <si>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</si>
  <si>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</si>
  <si>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</si>
  <si>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</si>
  <si>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</si>
  <si>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</si>
  <si>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</si>
  <si>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</si>
  <si>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▼CLICK HERE▼</t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</si>
  <si>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</si>
  <si>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ジーズ　マイケル</t>
    <phoneticPr fontId="1"/>
  </si>
  <si>
    <t>JEES MICHAEL</t>
    <phoneticPr fontId="1"/>
  </si>
  <si>
    <t>ジーズ大学</t>
    <rPh sb="3" eb="5">
      <t>ダイガク</t>
    </rPh>
    <phoneticPr fontId="1"/>
  </si>
  <si>
    <t>●他の奨学金（一時金を含む）受給・申請状況
　※令和6年4月～令和7年3月に受給する（予定を含む）奨学金のみ記入すること。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</si>
  <si>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渡日済</t>
    <rPh sb="0" eb="2">
      <t>トニチ</t>
    </rPh>
    <rPh sb="2" eb="3">
      <t>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</si>
  <si>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</si>
  <si>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7">
      <t>サイ</t>
    </rPh>
    <rPh sb="7" eb="9">
      <t>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</si>
  <si>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</si>
  <si>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★★ CLICK HERE ★★</t>
  </si>
  <si>
    <t>★★ CLICK HERE ★★</t>
    <phoneticPr fontId="1"/>
  </si>
  <si>
    <t>未渡日（渡日予定あり）</t>
    <rPh sb="0" eb="1">
      <t>ミ</t>
    </rPh>
    <rPh sb="1" eb="3">
      <t>トニチ</t>
    </rPh>
    <rPh sb="4" eb="6">
      <t>トニチ</t>
    </rPh>
    <rPh sb="6" eb="8">
      <t>ヨテイ</t>
    </rPh>
    <phoneticPr fontId="1"/>
  </si>
  <si>
    <t>令和6年度JEES・JX石油開発インドネシア留学生奨学金　願書</t>
    <rPh sb="0" eb="2">
      <t>レイワ</t>
    </rPh>
    <rPh sb="3" eb="5">
      <t>ネンド</t>
    </rPh>
    <rPh sb="29" eb="31">
      <t>ガンショ</t>
    </rPh>
    <phoneticPr fontId="7"/>
  </si>
  <si>
    <t xml:space="preserve">   私は、本奨学金の募集・推薦要項の全記載内容に同意・了承の上、令和6年度JEES・JX石油開発インドネシア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62" eb="65">
      <t>ショウガクセイ</t>
    </rPh>
    <rPh sb="68" eb="70">
      <t>サイヨウ</t>
    </rPh>
    <rPh sb="70" eb="71">
      <t>ネガイ</t>
    </rPh>
    <rPh sb="75" eb="77">
      <t>ガンショ</t>
    </rPh>
    <rPh sb="78" eb="80">
      <t>キサイ</t>
    </rPh>
    <rPh sb="80" eb="82">
      <t>ジコウ</t>
    </rPh>
    <rPh sb="83" eb="85">
      <t>ソウイ</t>
    </rPh>
    <rPh sb="96" eb="98">
      <t>シンセイ</t>
    </rPh>
    <rPh sb="107" eb="109">
      <t>ボシュウ</t>
    </rPh>
    <rPh sb="110" eb="112">
      <t>スイセン</t>
    </rPh>
    <rPh sb="112" eb="114">
      <t>ヨウコウ</t>
    </rPh>
    <rPh sb="124" eb="126">
      <t>モクテキ</t>
    </rPh>
    <rPh sb="128" eb="130">
      <t>ガンショ</t>
    </rPh>
    <rPh sb="131" eb="133">
      <t>キサイ</t>
    </rPh>
    <rPh sb="133" eb="135">
      <t>ジコウ</t>
    </rPh>
    <rPh sb="136" eb="138">
      <t>キフ</t>
    </rPh>
    <rPh sb="138" eb="139">
      <t>シャ</t>
    </rPh>
    <rPh sb="140" eb="142">
      <t>カイジ</t>
    </rPh>
    <rPh sb="143" eb="145">
      <t>テイキョウ</t>
    </rPh>
    <rPh sb="150" eb="152">
      <t>ドウイ</t>
    </rPh>
    <rPh sb="185" eb="188">
      <t>ショウガクセイ</t>
    </rPh>
    <rPh sb="200" eb="201">
      <t>タ</t>
    </rPh>
    <rPh sb="202" eb="205">
      <t>ショウガクキン</t>
    </rPh>
    <rPh sb="206" eb="208">
      <t>ジュキュウ</t>
    </rPh>
    <rPh sb="213" eb="215">
      <t>モクテキ</t>
    </rPh>
    <rPh sb="219" eb="220">
      <t>ホン</t>
    </rPh>
    <rPh sb="220" eb="223">
      <t>ショウガクキン</t>
    </rPh>
    <rPh sb="224" eb="226">
      <t>ジタイ</t>
    </rPh>
    <phoneticPr fontId="7"/>
  </si>
  <si>
    <t>インドネシア</t>
    <phoneticPr fontId="1"/>
  </si>
  <si>
    <t>留学前
国・地域</t>
    <rPh sb="4" eb="5">
      <t>クニ</t>
    </rPh>
    <rPh sb="6" eb="8">
      <t>チイキ</t>
    </rPh>
    <phoneticPr fontId="7"/>
  </si>
  <si>
    <t>留学前
教育機関名</t>
    <rPh sb="0" eb="2">
      <t>リュウガク</t>
    </rPh>
    <rPh sb="2" eb="3">
      <t>マエ</t>
    </rPh>
    <rPh sb="4" eb="6">
      <t>キョウイク</t>
    </rPh>
    <rPh sb="6" eb="8">
      <t>キカン</t>
    </rPh>
    <rPh sb="8" eb="9">
      <t>メイ</t>
    </rPh>
    <phoneticPr fontId="7"/>
  </si>
  <si>
    <t>留学前教育
機関住所</t>
    <rPh sb="3" eb="5">
      <t>キョウイク</t>
    </rPh>
    <rPh sb="6" eb="8">
      <t>キカン</t>
    </rPh>
    <rPh sb="8" eb="10">
      <t>ジュウショ</t>
    </rPh>
    <phoneticPr fontId="7"/>
  </si>
  <si>
    <t>電話・FAX
E-mail</t>
    <rPh sb="0" eb="2">
      <t>デンワ</t>
    </rPh>
    <phoneticPr fontId="7"/>
  </si>
  <si>
    <t>学部・学科
研究科等</t>
    <rPh sb="0" eb="2">
      <t>ガクブ</t>
    </rPh>
    <rPh sb="3" eb="5">
      <t>ガッカ</t>
    </rPh>
    <rPh sb="6" eb="8">
      <t>ケンキュウ</t>
    </rPh>
    <rPh sb="8" eb="9">
      <t>カ</t>
    </rPh>
    <rPh sb="9" eb="10">
      <t>ナド</t>
    </rPh>
    <phoneticPr fontId="7"/>
  </si>
  <si>
    <t>留学期間</t>
    <rPh sb="0" eb="2">
      <t>リュウガク</t>
    </rPh>
    <rPh sb="2" eb="4">
      <t>キカン</t>
    </rPh>
    <phoneticPr fontId="7"/>
  </si>
  <si>
    <t>（授業期間）</t>
    <rPh sb="1" eb="3">
      <t>ジュギョウ</t>
    </rPh>
    <rPh sb="3" eb="5">
      <t>キカン</t>
    </rPh>
    <phoneticPr fontId="7"/>
  </si>
  <si>
    <r>
      <t>・授業開始</t>
    </r>
    <r>
      <rPr>
        <sz val="10"/>
        <rFont val="ＭＳ Ｐ明朝"/>
        <family val="1"/>
        <charset val="128"/>
      </rPr>
      <t>：</t>
    </r>
    <rPh sb="1" eb="3">
      <t>ジュギョウ</t>
    </rPh>
    <rPh sb="3" eb="5">
      <t>カイシ</t>
    </rPh>
    <phoneticPr fontId="7"/>
  </si>
  <si>
    <r>
      <t>・授業終了</t>
    </r>
    <r>
      <rPr>
        <sz val="10"/>
        <rFont val="ＭＳ Ｐ明朝"/>
        <family val="1"/>
        <charset val="128"/>
      </rPr>
      <t>：</t>
    </r>
    <rPh sb="1" eb="3">
      <t>ジュギョウ</t>
    </rPh>
    <rPh sb="3" eb="5">
      <t>シュウリョウ</t>
    </rPh>
    <phoneticPr fontId="7"/>
  </si>
  <si>
    <t>（渡航期間）</t>
    <rPh sb="1" eb="3">
      <t>トコウ</t>
    </rPh>
    <rPh sb="3" eb="5">
      <t>キカン</t>
    </rPh>
    <phoneticPr fontId="7"/>
  </si>
  <si>
    <t>・日本到着：</t>
    <rPh sb="1" eb="3">
      <t>ニホン</t>
    </rPh>
    <rPh sb="3" eb="5">
      <t>トウチャク</t>
    </rPh>
    <phoneticPr fontId="7"/>
  </si>
  <si>
    <t>・日本出発：</t>
    <rPh sb="1" eb="3">
      <t>ニホン</t>
    </rPh>
    <rPh sb="3" eb="5">
      <t>シュッパツ</t>
    </rPh>
    <phoneticPr fontId="7"/>
  </si>
  <si>
    <t>（授業期間と渡航期間が異なる理由）※渡航時又は帰国時に1週間以上の差がある場合のみ</t>
    <rPh sb="14" eb="16">
      <t>リユウ</t>
    </rPh>
    <rPh sb="18" eb="20">
      <t>トコウ</t>
    </rPh>
    <rPh sb="20" eb="21">
      <t>ジ</t>
    </rPh>
    <rPh sb="21" eb="22">
      <t>マタ</t>
    </rPh>
    <rPh sb="23" eb="25">
      <t>キコク</t>
    </rPh>
    <rPh sb="25" eb="26">
      <t>ジ</t>
    </rPh>
    <rPh sb="28" eb="30">
      <t>シュウカン</t>
    </rPh>
    <rPh sb="30" eb="32">
      <t>イジョウ</t>
    </rPh>
    <rPh sb="33" eb="34">
      <t>サ</t>
    </rPh>
    <rPh sb="37" eb="39">
      <t>バアイ</t>
    </rPh>
    <phoneticPr fontId="7"/>
  </si>
  <si>
    <t>例：事前に語学研修に参加する、旅行する等</t>
    <rPh sb="0" eb="1">
      <t>レイ</t>
    </rPh>
    <rPh sb="2" eb="4">
      <t>ジゼン</t>
    </rPh>
    <rPh sb="5" eb="7">
      <t>ゴガク</t>
    </rPh>
    <rPh sb="7" eb="9">
      <t>ケンシュウ</t>
    </rPh>
    <rPh sb="10" eb="12">
      <t>サンカ</t>
    </rPh>
    <rPh sb="15" eb="17">
      <t>リョコウ</t>
    </rPh>
    <rPh sb="19" eb="20">
      <t>ナド</t>
    </rPh>
    <phoneticPr fontId="7"/>
  </si>
  <si>
    <r>
      <t>●留学計画の概要</t>
    </r>
    <r>
      <rPr>
        <sz val="10"/>
        <color indexed="10"/>
        <rFont val="ＭＳ Ｐ明朝"/>
        <family val="1"/>
        <charset val="128"/>
      </rPr>
      <t>(交換留学生のみ記入)</t>
    </r>
    <rPh sb="1" eb="3">
      <t>リュウガク</t>
    </rPh>
    <rPh sb="3" eb="5">
      <t>ケイカク</t>
    </rPh>
    <rPh sb="6" eb="8">
      <t>ガイヨウ</t>
    </rPh>
    <rPh sb="9" eb="11">
      <t>コウカン</t>
    </rPh>
    <rPh sb="11" eb="14">
      <t>リュウガクセイ</t>
    </rPh>
    <rPh sb="16" eb="18">
      <t>キニュウ</t>
    </rPh>
    <phoneticPr fontId="7"/>
  </si>
  <si>
    <t>授業開始</t>
    <rPh sb="0" eb="4">
      <t>ジュギョウカイシ</t>
    </rPh>
    <phoneticPr fontId="1"/>
  </si>
  <si>
    <t>授業終了</t>
    <rPh sb="0" eb="4">
      <t>ジュギョウシュウリョウ</t>
    </rPh>
    <phoneticPr fontId="1"/>
  </si>
  <si>
    <t>渡日日</t>
    <rPh sb="0" eb="2">
      <t>トニチ</t>
    </rPh>
    <rPh sb="2" eb="3">
      <t>ビ</t>
    </rPh>
    <phoneticPr fontId="1"/>
  </si>
  <si>
    <t>離日日</t>
    <rPh sb="0" eb="3">
      <t>リニチビ</t>
    </rPh>
    <phoneticPr fontId="1"/>
  </si>
  <si>
    <t>日本への留学理由</t>
    <rPh sb="0" eb="2">
      <t>ニホン</t>
    </rPh>
    <rPh sb="4" eb="6">
      <t>リュウガク</t>
    </rPh>
    <rPh sb="6" eb="8">
      <t>リユウ</t>
    </rPh>
    <phoneticPr fontId="1"/>
  </si>
  <si>
    <t>●●国</t>
    <rPh sb="2" eb="3">
      <t>クニ</t>
    </rPh>
    <phoneticPr fontId="1"/>
  </si>
  <si>
    <t>◆◆大学</t>
    <rPh sb="2" eb="4">
      <t>ダイガク</t>
    </rPh>
    <phoneticPr fontId="1"/>
  </si>
  <si>
    <t xml:space="preserve">工学研究科工学専攻						</t>
    <rPh sb="0" eb="2">
      <t>コウガク</t>
    </rPh>
    <rPh sb="2" eb="5">
      <t>ケンキュウカ</t>
    </rPh>
    <rPh sb="5" eb="7">
      <t>コウガク</t>
    </rPh>
    <rPh sb="7" eb="9">
      <t>センコウ</t>
    </rPh>
    <phoneticPr fontId="1"/>
  </si>
  <si>
    <t>（令和6年10月1日時点で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</si>
  <si>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10月1日時点）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</si>
</sst>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22" fillId="0" borderId="1" xfId="0" applyFont="1" applyBorder="1">
      <alignment vertical="center"/>
    </xf>
    <xf numFmtId="178" fontId="22" fillId="0" borderId="1" xfId="0" applyNumberFormat="1" applyFont="1" applyBorder="1">
      <alignment vertical="center"/>
    </xf>
    <xf numFmtId="14" fontId="22" fillId="0" borderId="1" xfId="0" applyNumberFormat="1" applyFont="1" applyBorder="1">
      <alignment vertical="center"/>
    </xf>
    <xf numFmtId="0" fontId="25" fillId="2" borderId="23" xfId="2" applyFont="1" applyFill="1" applyBorder="1" applyAlignment="1" applyProtection="1">
      <alignment vertical="center" wrapText="1"/>
      <protection locked="0"/>
    </xf>
    <xf numFmtId="0" fontId="25" fillId="2" borderId="23" xfId="2" applyFont="1" applyFill="1" applyBorder="1" applyAlignment="1" applyProtection="1">
      <alignment vertical="center" shrinkToFit="1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176" fontId="25" fillId="2" borderId="3" xfId="2" applyNumberFormat="1" applyFont="1" applyFill="1" applyBorder="1" applyAlignment="1" applyProtection="1">
      <alignment vertical="center" shrinkToFit="1"/>
      <protection locked="0"/>
    </xf>
    <xf numFmtId="176" fontId="25" fillId="2" borderId="19" xfId="2" applyNumberFormat="1" applyFont="1" applyFill="1" applyBorder="1" applyAlignment="1" applyProtection="1">
      <alignment vertical="center" shrinkToFit="1"/>
      <protection locked="0"/>
    </xf>
    <xf numFmtId="0" fontId="25" fillId="2" borderId="0" xfId="2" applyFont="1" applyFill="1" applyAlignment="1" applyProtection="1">
      <alignment vertical="center" shrinkToFit="1"/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17" fillId="10" borderId="7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left" vertical="center"/>
    </xf>
    <xf numFmtId="0" fontId="17" fillId="10" borderId="4" xfId="0" applyFont="1" applyFill="1" applyBorder="1">
      <alignment vertical="center"/>
    </xf>
    <xf numFmtId="0" fontId="17" fillId="10" borderId="3" xfId="0" applyFont="1" applyFill="1" applyBorder="1">
      <alignment vertical="center"/>
    </xf>
    <xf numFmtId="0" fontId="17" fillId="10" borderId="33" xfId="0" applyFont="1" applyFill="1" applyBorder="1">
      <alignment vertical="center"/>
    </xf>
    <xf numFmtId="0" fontId="17" fillId="10" borderId="26" xfId="0" applyFont="1" applyFill="1" applyBorder="1">
      <alignment vertical="center"/>
    </xf>
    <xf numFmtId="0" fontId="17" fillId="10" borderId="0" xfId="0" applyFont="1" applyFill="1">
      <alignment vertical="center"/>
    </xf>
    <xf numFmtId="0" fontId="17" fillId="0" borderId="0" xfId="0" applyFont="1">
      <alignment vertical="center"/>
    </xf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>
      <alignment vertical="center"/>
    </xf>
    <xf numFmtId="0" fontId="25" fillId="2" borderId="5" xfId="0" applyFont="1" applyFill="1" applyBorder="1" applyAlignment="1">
      <alignment horizontal="center" vertical="center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>
      <alignment horizontal="center" vertical="center" wrapText="1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30" xfId="0" applyFont="1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center" vertical="center"/>
    </xf>
    <xf numFmtId="0" fontId="17" fillId="10" borderId="32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2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top"/>
    </xf>
    <xf numFmtId="0" fontId="17" fillId="2" borderId="35" xfId="0" applyFont="1" applyFill="1" applyBorder="1" applyAlignment="1">
      <alignment horizontal="center" vertical="top"/>
    </xf>
    <xf numFmtId="0" fontId="17" fillId="2" borderId="36" xfId="0" applyFont="1" applyFill="1" applyBorder="1" applyAlignment="1">
      <alignment horizontal="center" vertical="top"/>
    </xf>
    <xf numFmtId="0" fontId="23" fillId="2" borderId="23" xfId="2" applyFont="1" applyFill="1" applyBorder="1" applyAlignment="1" applyProtection="1">
      <alignment horizontal="center" vertical="center"/>
      <protection locked="0"/>
    </xf>
    <xf numFmtId="0" fontId="23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6" xfId="2" applyFont="1" applyFill="1" applyBorder="1" applyAlignment="1" applyProtection="1">
      <alignment horizontal="center" vertical="center"/>
      <protection locked="0"/>
    </xf>
    <xf numFmtId="0" fontId="25" fillId="2" borderId="6" xfId="2" applyFont="1" applyFill="1" applyBorder="1" applyAlignment="1" applyProtection="1">
      <alignment horizontal="center" vertical="center" shrinkToFit="1"/>
      <protection locked="0"/>
    </xf>
    <xf numFmtId="0" fontId="23" fillId="2" borderId="14" xfId="2" applyFont="1" applyFill="1" applyBorder="1" applyAlignment="1" applyProtection="1">
      <alignment horizontal="center" vertical="center"/>
      <protection locked="0"/>
    </xf>
    <xf numFmtId="0" fontId="23" fillId="2" borderId="13" xfId="2" applyFont="1" applyFill="1" applyBorder="1" applyAlignment="1" applyProtection="1">
      <alignment horizontal="center" vertical="center"/>
      <protection locked="0"/>
    </xf>
    <xf numFmtId="0" fontId="23" fillId="2" borderId="4" xfId="2" applyFont="1" applyFill="1" applyBorder="1" applyAlignment="1" applyProtection="1">
      <alignment horizontal="center" vertical="center" wrapText="1"/>
      <protection locked="0"/>
    </xf>
    <xf numFmtId="0" fontId="23" fillId="2" borderId="3" xfId="2" applyFont="1" applyFill="1" applyBorder="1" applyAlignment="1" applyProtection="1">
      <alignment horizontal="center" vertical="center" wrapText="1"/>
      <protection locked="0"/>
    </xf>
    <xf numFmtId="0" fontId="23" fillId="2" borderId="2" xfId="2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 applyProtection="1">
      <alignment horizontal="center" vertical="center" wrapText="1"/>
      <protection locked="0"/>
    </xf>
    <xf numFmtId="0" fontId="23" fillId="2" borderId="12" xfId="2" applyFont="1" applyFill="1" applyBorder="1" applyAlignment="1" applyProtection="1">
      <alignment horizontal="center" vertical="center" wrapText="1"/>
      <protection locked="0"/>
    </xf>
    <xf numFmtId="0" fontId="23" fillId="2" borderId="9" xfId="2" applyFont="1" applyFill="1" applyBorder="1" applyAlignment="1" applyProtection="1">
      <alignment horizontal="center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  <protection locked="0"/>
    </xf>
    <xf numFmtId="0" fontId="23" fillId="2" borderId="11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2" xfId="2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10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/>
      <protection locked="0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 shrinkToFit="1"/>
      <protection locked="0"/>
    </xf>
    <xf numFmtId="0" fontId="25" fillId="2" borderId="23" xfId="2" applyFont="1" applyFill="1" applyBorder="1" applyAlignment="1" applyProtection="1">
      <alignment horizontal="center" vertical="center" wrapText="1" shrinkToFit="1"/>
      <protection locked="0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5" xfId="2" applyFont="1" applyFill="1" applyBorder="1" applyAlignment="1" applyProtection="1">
      <alignment horizontal="center" vertical="center" wrapText="1"/>
      <protection locked="0"/>
    </xf>
    <xf numFmtId="0" fontId="25" fillId="2" borderId="26" xfId="2" applyFont="1" applyFill="1" applyBorder="1" applyAlignment="1" applyProtection="1">
      <alignment horizontal="center" vertical="center" wrapText="1"/>
      <protection locked="0"/>
    </xf>
    <xf numFmtId="0" fontId="25" fillId="2" borderId="27" xfId="2" applyFont="1" applyFill="1" applyBorder="1" applyAlignment="1" applyProtection="1">
      <alignment horizontal="center" vertical="center" wrapText="1"/>
      <protection locked="0"/>
    </xf>
    <xf numFmtId="0" fontId="25" fillId="2" borderId="21" xfId="2" applyFont="1" applyFill="1" applyBorder="1" applyAlignment="1" applyProtection="1">
      <alignment horizontal="center" vertical="center" wrapText="1"/>
      <protection locked="0"/>
    </xf>
    <xf numFmtId="0" fontId="25" fillId="2" borderId="22" xfId="2" applyFont="1" applyFill="1" applyBorder="1" applyAlignment="1" applyProtection="1">
      <alignment horizontal="center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176" fontId="25" fillId="2" borderId="18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left" vertical="center" wrapText="1"/>
      <protection locked="0"/>
    </xf>
    <xf numFmtId="0" fontId="25" fillId="2" borderId="3" xfId="0" applyFont="1" applyFill="1" applyBorder="1" applyAlignment="1" applyProtection="1">
      <alignment horizontal="left" vertical="center" wrapText="1"/>
      <protection locked="0"/>
    </xf>
    <xf numFmtId="0" fontId="25" fillId="2" borderId="2" xfId="0" applyFont="1" applyFill="1" applyBorder="1" applyAlignment="1" applyProtection="1">
      <alignment horizontal="left" vertical="center" wrapText="1"/>
      <protection locked="0"/>
    </xf>
    <xf numFmtId="0" fontId="25" fillId="2" borderId="9" xfId="0" applyFont="1" applyFill="1" applyBorder="1" applyAlignment="1" applyProtection="1">
      <alignment horizontal="left" vertical="center" wrapText="1"/>
      <protection locked="0"/>
    </xf>
    <xf numFmtId="0" fontId="25" fillId="2" borderId="5" xfId="0" applyFont="1" applyFill="1" applyBorder="1" applyAlignment="1" applyProtection="1">
      <alignment horizontal="left" vertical="center" wrapText="1"/>
      <protection locked="0"/>
    </xf>
    <xf numFmtId="0" fontId="25" fillId="2" borderId="11" xfId="0" applyFont="1" applyFill="1" applyBorder="1" applyAlignment="1" applyProtection="1">
      <alignment horizontal="left" vertical="center" wrapText="1"/>
      <protection locked="0"/>
    </xf>
    <xf numFmtId="41" fontId="25" fillId="2" borderId="4" xfId="1" applyNumberFormat="1" applyFont="1" applyFill="1" applyBorder="1" applyAlignment="1" applyProtection="1">
      <alignment horizontal="right" vertical="center"/>
      <protection locked="0"/>
    </xf>
    <xf numFmtId="41" fontId="25" fillId="2" borderId="3" xfId="1" applyNumberFormat="1" applyFont="1" applyFill="1" applyBorder="1" applyAlignment="1" applyProtection="1">
      <alignment horizontal="right" vertical="center"/>
      <protection locked="0"/>
    </xf>
    <xf numFmtId="41" fontId="25" fillId="2" borderId="9" xfId="1" applyNumberFormat="1" applyFont="1" applyFill="1" applyBorder="1" applyAlignment="1" applyProtection="1">
      <alignment horizontal="right" vertical="center"/>
      <protection locked="0"/>
    </xf>
    <xf numFmtId="41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4" xfId="0" applyNumberFormat="1" applyFont="1" applyFill="1" applyBorder="1" applyAlignment="1" applyProtection="1">
      <alignment horizontal="right" vertical="center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0" fontId="23" fillId="2" borderId="8" xfId="2" applyFont="1" applyFill="1" applyBorder="1" applyAlignment="1" applyProtection="1">
      <alignment horizontal="left" vertical="center" wrapText="1"/>
      <protection locked="0"/>
    </xf>
    <xf numFmtId="0" fontId="23" fillId="2" borderId="10" xfId="2" applyFont="1" applyFill="1" applyBorder="1" applyAlignment="1" applyProtection="1">
      <alignment horizontal="left" vertical="center" wrapText="1"/>
      <protection locked="0"/>
    </xf>
    <xf numFmtId="0" fontId="25" fillId="2" borderId="4" xfId="2" applyFont="1" applyFill="1" applyBorder="1" applyAlignment="1" applyProtection="1">
      <alignment horizontal="left" vertical="center" wrapText="1"/>
      <protection locked="0"/>
    </xf>
    <xf numFmtId="0" fontId="25" fillId="2" borderId="3" xfId="2" applyFont="1" applyFill="1" applyBorder="1" applyAlignment="1" applyProtection="1">
      <alignment horizontal="left" vertical="center" wrapText="1"/>
      <protection locked="0"/>
    </xf>
    <xf numFmtId="0" fontId="25" fillId="2" borderId="2" xfId="2" applyFont="1" applyFill="1" applyBorder="1" applyAlignment="1" applyProtection="1">
      <alignment horizontal="left" vertical="center" wrapText="1"/>
      <protection locked="0"/>
    </xf>
    <xf numFmtId="0" fontId="25" fillId="2" borderId="9" xfId="2" applyFont="1" applyFill="1" applyBorder="1" applyAlignment="1" applyProtection="1">
      <alignment horizontal="left" vertical="center" wrapText="1"/>
      <protection locked="0"/>
    </xf>
    <xf numFmtId="0" fontId="25" fillId="2" borderId="5" xfId="2" applyFont="1" applyFill="1" applyBorder="1" applyAlignment="1" applyProtection="1">
      <alignment horizontal="left" vertical="center" wrapText="1"/>
      <protection locked="0"/>
    </xf>
    <xf numFmtId="0" fontId="25" fillId="2" borderId="11" xfId="2" applyFont="1" applyFill="1" applyBorder="1" applyAlignment="1" applyProtection="1">
      <alignment horizontal="left" vertical="center" wrapText="1"/>
      <protection locked="0"/>
    </xf>
    <xf numFmtId="0" fontId="25" fillId="2" borderId="4" xfId="2" applyFont="1" applyFill="1" applyBorder="1" applyAlignment="1" applyProtection="1">
      <alignment horizontal="left" vertical="center" shrinkToFit="1"/>
      <protection locked="0"/>
    </xf>
    <xf numFmtId="0" fontId="25" fillId="2" borderId="3" xfId="2" applyFont="1" applyFill="1" applyBorder="1" applyAlignment="1" applyProtection="1">
      <alignment horizontal="left" vertical="center" shrinkToFit="1"/>
      <protection locked="0"/>
    </xf>
    <xf numFmtId="0" fontId="25" fillId="2" borderId="2" xfId="2" applyFont="1" applyFill="1" applyBorder="1" applyAlignment="1" applyProtection="1">
      <alignment horizontal="left" vertical="center" shrinkToFit="1"/>
      <protection locked="0"/>
    </xf>
    <xf numFmtId="0" fontId="25" fillId="2" borderId="9" xfId="2" applyFont="1" applyFill="1" applyBorder="1" applyAlignment="1" applyProtection="1">
      <alignment horizontal="left" vertical="center" shrinkToFit="1"/>
      <protection locked="0"/>
    </xf>
    <xf numFmtId="0" fontId="25" fillId="2" borderId="5" xfId="2" applyFont="1" applyFill="1" applyBorder="1" applyAlignment="1" applyProtection="1">
      <alignment horizontal="left" vertical="center" shrinkToFit="1"/>
      <protection locked="0"/>
    </xf>
    <xf numFmtId="0" fontId="25" fillId="2" borderId="11" xfId="2" applyFont="1" applyFill="1" applyBorder="1" applyAlignment="1" applyProtection="1">
      <alignment horizontal="left" vertical="center" shrinkToFit="1"/>
      <protection locked="0"/>
    </xf>
    <xf numFmtId="176" fontId="25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9" xfId="2" applyFont="1" applyFill="1" applyBorder="1" applyAlignment="1" applyProtection="1">
      <alignment horizontal="left" vertical="top" wrapText="1"/>
      <protection locked="0"/>
    </xf>
    <xf numFmtId="0" fontId="25" fillId="2" borderId="5" xfId="2" applyFont="1" applyFill="1" applyBorder="1" applyAlignment="1" applyProtection="1">
      <alignment horizontal="left" vertical="top" wrapText="1"/>
      <protection locked="0"/>
    </xf>
    <xf numFmtId="0" fontId="25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top" wrapText="1"/>
      <protection locked="0"/>
    </xf>
    <xf numFmtId="0" fontId="25" fillId="2" borderId="6" xfId="2" applyFont="1" applyFill="1" applyBorder="1" applyAlignment="1" applyProtection="1">
      <alignment horizontal="left" vertical="top" wrapText="1"/>
      <protection locked="0"/>
    </xf>
    <xf numFmtId="0" fontId="25" fillId="2" borderId="10" xfId="2" applyFont="1" applyFill="1" applyBorder="1" applyAlignment="1" applyProtection="1">
      <alignment horizontal="left" vertical="top" wrapText="1"/>
      <protection locked="0"/>
    </xf>
    <xf numFmtId="0" fontId="25" fillId="2" borderId="17" xfId="2" applyFont="1" applyFill="1" applyBorder="1" applyAlignment="1" applyProtection="1">
      <alignment horizontal="left" vertical="center"/>
      <protection locked="0"/>
    </xf>
    <xf numFmtId="0" fontId="25" fillId="2" borderId="14" xfId="2" applyFont="1" applyFill="1" applyBorder="1" applyAlignment="1" applyProtection="1">
      <alignment horizontal="left" vertical="center"/>
      <protection locked="0"/>
    </xf>
    <xf numFmtId="0" fontId="25" fillId="2" borderId="13" xfId="2" applyFont="1" applyFill="1" applyBorder="1" applyAlignment="1" applyProtection="1">
      <alignment horizontal="left" vertical="center"/>
      <protection locked="0"/>
    </xf>
    <xf numFmtId="0" fontId="25" fillId="2" borderId="5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48449" y="152401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281ECB-BD20-4DFB-BA72-60CD41A71B48}"/>
            </a:ext>
          </a:extLst>
        </xdr:cNvPr>
        <xdr:cNvSpPr txBox="1"/>
      </xdr:nvSpPr>
      <xdr:spPr>
        <a:xfrm>
          <a:off x="6648449" y="152401"/>
          <a:ext cx="7562851" cy="2343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81FF53-A3D8-472E-9065-297DDF581644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ED39F0F-231E-46E7-A68F-DA96CA647F36}"/>
            </a:ext>
          </a:extLst>
        </xdr:cNvPr>
        <xdr:cNvSpPr/>
      </xdr:nvSpPr>
      <xdr:spPr>
        <a:xfrm>
          <a:off x="6547270" y="3372031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7"/>
  <sheetViews>
    <sheetView tabSelected="1" view="pageBreakPreview" topLeftCell="A14" zoomScale="118" zoomScaleNormal="100" zoomScaleSheetLayoutView="118" workbookViewId="0">
      <selection activeCell="H28" sqref="H28:Y28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21</v>
      </c>
    </row>
    <row r="2" spans="1:34" s="22" customFormat="1" ht="37.5" customHeight="1">
      <c r="A2" s="251" t="s">
        <v>216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02" t="s">
        <v>2</v>
      </c>
      <c r="T3" s="202"/>
      <c r="U3" s="23"/>
      <c r="V3" s="19" t="s">
        <v>7</v>
      </c>
      <c r="W3" s="23"/>
      <c r="X3" s="19" t="s">
        <v>6</v>
      </c>
      <c r="Y3" s="23"/>
      <c r="Z3" s="19" t="s">
        <v>18</v>
      </c>
      <c r="AC3" s="24"/>
    </row>
    <row r="4" spans="1:34">
      <c r="A4" s="19" t="s">
        <v>19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5.25" customHeight="1">
      <c r="A6" s="210" t="s">
        <v>217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11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5" t="s">
        <v>164</v>
      </c>
      <c r="B9" s="116"/>
      <c r="C9" s="117"/>
      <c r="D9" s="220" t="s">
        <v>165</v>
      </c>
      <c r="E9" s="220"/>
      <c r="F9" s="221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3"/>
      <c r="W9" s="224" t="s">
        <v>166</v>
      </c>
      <c r="X9" s="225"/>
      <c r="Y9" s="225"/>
      <c r="Z9" s="226"/>
    </row>
    <row r="10" spans="1:34" s="30" customFormat="1" ht="30.95" customHeight="1">
      <c r="A10" s="118"/>
      <c r="B10" s="119"/>
      <c r="C10" s="120"/>
      <c r="D10" s="233" t="s">
        <v>167</v>
      </c>
      <c r="E10" s="233"/>
      <c r="F10" s="234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2"/>
      <c r="W10" s="227"/>
      <c r="X10" s="228"/>
      <c r="Y10" s="228"/>
      <c r="Z10" s="229"/>
    </row>
    <row r="11" spans="1:34" s="30" customFormat="1" ht="30.95" customHeight="1">
      <c r="A11" s="121"/>
      <c r="B11" s="122"/>
      <c r="C11" s="123"/>
      <c r="D11" s="145" t="s">
        <v>168</v>
      </c>
      <c r="E11" s="145"/>
      <c r="F11" s="263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5"/>
      <c r="W11" s="230"/>
      <c r="X11" s="231"/>
      <c r="Y11" s="231"/>
      <c r="Z11" s="232"/>
    </row>
    <row r="12" spans="1:34" s="30" customFormat="1" ht="30.95" customHeight="1">
      <c r="A12" s="266" t="s">
        <v>169</v>
      </c>
      <c r="B12" s="267"/>
      <c r="C12" s="268"/>
      <c r="D12" s="103" t="s">
        <v>203</v>
      </c>
      <c r="E12" s="103"/>
      <c r="F12" s="103"/>
      <c r="G12" s="65" t="s">
        <v>1</v>
      </c>
      <c r="H12" s="104"/>
      <c r="I12" s="104"/>
      <c r="J12" s="66" t="s">
        <v>23</v>
      </c>
      <c r="K12" s="105"/>
      <c r="L12" s="105"/>
      <c r="M12" s="67" t="s">
        <v>22</v>
      </c>
      <c r="N12" s="66" t="s">
        <v>242</v>
      </c>
      <c r="O12" s="68"/>
      <c r="P12" s="69"/>
      <c r="Q12" s="69"/>
      <c r="R12" s="69"/>
      <c r="S12" s="69"/>
      <c r="T12" s="70" t="e">
        <f>リスト!B20</f>
        <v>#VALUE!</v>
      </c>
      <c r="U12" s="71" t="s">
        <v>170</v>
      </c>
      <c r="V12" s="106" t="s">
        <v>125</v>
      </c>
      <c r="W12" s="107"/>
      <c r="X12" s="257"/>
      <c r="Y12" s="257"/>
      <c r="Z12" s="258"/>
    </row>
    <row r="13" spans="1:34" s="34" customFormat="1" ht="30.95" customHeight="1">
      <c r="A13" s="110" t="s">
        <v>171</v>
      </c>
      <c r="B13" s="111"/>
      <c r="C13" s="216"/>
      <c r="D13" s="108" t="s">
        <v>218</v>
      </c>
      <c r="E13" s="108"/>
      <c r="F13" s="108"/>
      <c r="G13" s="108"/>
      <c r="H13" s="109"/>
      <c r="I13" s="110" t="s">
        <v>172</v>
      </c>
      <c r="J13" s="111"/>
      <c r="K13" s="112" t="s">
        <v>213</v>
      </c>
      <c r="L13" s="112"/>
      <c r="M13" s="112"/>
      <c r="N13" s="112"/>
      <c r="O13" s="113"/>
      <c r="P13" s="110" t="s">
        <v>173</v>
      </c>
      <c r="Q13" s="111"/>
      <c r="R13" s="114"/>
      <c r="S13" s="114"/>
      <c r="T13" s="4" t="s">
        <v>1</v>
      </c>
      <c r="U13" s="114"/>
      <c r="V13" s="114"/>
      <c r="W13" s="4" t="s">
        <v>23</v>
      </c>
      <c r="X13" s="114"/>
      <c r="Y13" s="114"/>
      <c r="Z13" s="5" t="s">
        <v>22</v>
      </c>
    </row>
    <row r="14" spans="1:34" s="34" customFormat="1" ht="30.95" customHeight="1">
      <c r="A14" s="115" t="s">
        <v>243</v>
      </c>
      <c r="B14" s="116"/>
      <c r="C14" s="117"/>
      <c r="D14" s="124" t="s">
        <v>174</v>
      </c>
      <c r="E14" s="124"/>
      <c r="F14" s="124"/>
      <c r="G14" s="124"/>
      <c r="H14" s="124"/>
      <c r="I14" s="124"/>
      <c r="J14" s="124"/>
      <c r="K14" s="125" t="s">
        <v>4</v>
      </c>
      <c r="L14" s="126"/>
      <c r="M14" s="126"/>
      <c r="N14" s="126"/>
      <c r="O14" s="126"/>
      <c r="P14" s="126"/>
      <c r="Q14" s="126"/>
      <c r="R14" s="126"/>
      <c r="S14" s="125" t="s">
        <v>175</v>
      </c>
      <c r="T14" s="126"/>
      <c r="U14" s="126"/>
      <c r="V14" s="126"/>
      <c r="W14" s="126"/>
      <c r="X14" s="126"/>
      <c r="Y14" s="126"/>
      <c r="Z14" s="127"/>
    </row>
    <row r="15" spans="1:34" s="34" customFormat="1" ht="30.95" customHeight="1">
      <c r="A15" s="118"/>
      <c r="B15" s="119"/>
      <c r="C15" s="120"/>
      <c r="D15" s="128"/>
      <c r="E15" s="128"/>
      <c r="F15" s="128"/>
      <c r="G15" s="128"/>
      <c r="H15" s="128"/>
      <c r="I15" s="128"/>
      <c r="J15" s="128"/>
      <c r="K15" s="129"/>
      <c r="L15" s="130"/>
      <c r="M15" s="130"/>
      <c r="N15" s="130"/>
      <c r="O15" s="130"/>
      <c r="P15" s="130"/>
      <c r="Q15" s="130"/>
      <c r="R15" s="130"/>
      <c r="S15" s="131"/>
      <c r="T15" s="132"/>
      <c r="U15" s="132"/>
      <c r="V15" s="132"/>
      <c r="W15" s="132"/>
      <c r="X15" s="132"/>
      <c r="Y15" s="132"/>
      <c r="Z15" s="133"/>
      <c r="AB15" s="19"/>
    </row>
    <row r="16" spans="1:34" s="34" customFormat="1" ht="30.95" customHeight="1">
      <c r="A16" s="118"/>
      <c r="B16" s="119"/>
      <c r="C16" s="120"/>
      <c r="D16" s="134" t="s">
        <v>118</v>
      </c>
      <c r="E16" s="134"/>
      <c r="F16" s="134"/>
      <c r="G16" s="134"/>
      <c r="H16" s="134"/>
      <c r="I16" s="134"/>
      <c r="J16" s="134"/>
      <c r="K16" s="135" t="s">
        <v>119</v>
      </c>
      <c r="L16" s="136"/>
      <c r="M16" s="136"/>
      <c r="N16" s="136"/>
      <c r="O16" s="137" t="s">
        <v>176</v>
      </c>
      <c r="P16" s="138"/>
      <c r="Q16" s="138"/>
      <c r="R16" s="138"/>
      <c r="S16" s="138"/>
      <c r="T16" s="138"/>
      <c r="U16" s="139" t="s">
        <v>177</v>
      </c>
      <c r="V16" s="140"/>
      <c r="W16" s="140"/>
      <c r="X16" s="140"/>
      <c r="Y16" s="140"/>
      <c r="Z16" s="141"/>
    </row>
    <row r="17" spans="1:38" s="34" customFormat="1" ht="30.95" customHeight="1">
      <c r="A17" s="121"/>
      <c r="B17" s="122"/>
      <c r="C17" s="123"/>
      <c r="D17" s="142" t="s">
        <v>30</v>
      </c>
      <c r="E17" s="142"/>
      <c r="F17" s="142"/>
      <c r="G17" s="142"/>
      <c r="H17" s="142"/>
      <c r="I17" s="142"/>
      <c r="J17" s="142"/>
      <c r="K17" s="143"/>
      <c r="L17" s="144"/>
      <c r="M17" s="145" t="s">
        <v>178</v>
      </c>
      <c r="N17" s="145"/>
      <c r="O17" s="143" t="s">
        <v>203</v>
      </c>
      <c r="P17" s="144"/>
      <c r="Q17" s="144"/>
      <c r="R17" s="72" t="s">
        <v>1</v>
      </c>
      <c r="S17" s="73"/>
      <c r="T17" s="74" t="s">
        <v>160</v>
      </c>
      <c r="U17" s="259" t="s">
        <v>203</v>
      </c>
      <c r="V17" s="260"/>
      <c r="W17" s="260"/>
      <c r="X17" s="74" t="s">
        <v>1</v>
      </c>
      <c r="Y17" s="75"/>
      <c r="Z17" s="76" t="s">
        <v>23</v>
      </c>
    </row>
    <row r="18" spans="1:38" s="34" customFormat="1" ht="1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38" s="30" customFormat="1" ht="12.75" customHeight="1">
      <c r="A19" s="19" t="s">
        <v>180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217" t="s">
        <v>115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250" t="s">
        <v>44</v>
      </c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8"/>
    </row>
    <row r="21" spans="1:38" ht="30" customHeight="1">
      <c r="A21" s="203" t="s">
        <v>41</v>
      </c>
      <c r="B21" s="204"/>
      <c r="C21" s="204"/>
      <c r="D21" s="204"/>
      <c r="E21" s="204"/>
      <c r="F21" s="204"/>
      <c r="G21" s="204"/>
      <c r="H21" s="214"/>
      <c r="I21" s="215"/>
      <c r="J21" s="215"/>
      <c r="K21" s="215"/>
      <c r="L21" s="215"/>
      <c r="M21" s="33" t="s">
        <v>16</v>
      </c>
      <c r="N21" s="203" t="s">
        <v>36</v>
      </c>
      <c r="O21" s="204"/>
      <c r="P21" s="204"/>
      <c r="Q21" s="204"/>
      <c r="R21" s="204"/>
      <c r="S21" s="204"/>
      <c r="T21" s="204"/>
      <c r="U21" s="214"/>
      <c r="V21" s="215"/>
      <c r="W21" s="215"/>
      <c r="X21" s="215"/>
      <c r="Y21" s="215"/>
      <c r="Z21" s="33" t="s">
        <v>16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203" t="s">
        <v>31</v>
      </c>
      <c r="B22" s="204"/>
      <c r="C22" s="204"/>
      <c r="D22" s="204"/>
      <c r="E22" s="204"/>
      <c r="F22" s="204"/>
      <c r="G22" s="205"/>
      <c r="H22" s="206"/>
      <c r="I22" s="207"/>
      <c r="J22" s="207"/>
      <c r="K22" s="207"/>
      <c r="L22" s="207"/>
      <c r="M22" s="33" t="s">
        <v>16</v>
      </c>
      <c r="N22" s="252" t="s">
        <v>135</v>
      </c>
      <c r="O22" s="253"/>
      <c r="P22" s="253"/>
      <c r="Q22" s="253"/>
      <c r="R22" s="253"/>
      <c r="S22" s="253"/>
      <c r="T22" s="253"/>
      <c r="U22" s="208"/>
      <c r="V22" s="209"/>
      <c r="W22" s="209"/>
      <c r="X22" s="209"/>
      <c r="Y22" s="209"/>
      <c r="Z22" s="33" t="s">
        <v>16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203" t="s">
        <v>32</v>
      </c>
      <c r="B23" s="204"/>
      <c r="C23" s="204"/>
      <c r="D23" s="204"/>
      <c r="E23" s="204"/>
      <c r="F23" s="204"/>
      <c r="G23" s="205"/>
      <c r="H23" s="206"/>
      <c r="I23" s="207"/>
      <c r="J23" s="207"/>
      <c r="K23" s="207"/>
      <c r="L23" s="207"/>
      <c r="M23" s="33" t="s">
        <v>16</v>
      </c>
      <c r="N23" s="252" t="s">
        <v>136</v>
      </c>
      <c r="O23" s="253"/>
      <c r="P23" s="253"/>
      <c r="Q23" s="253"/>
      <c r="R23" s="253"/>
      <c r="S23" s="253"/>
      <c r="T23" s="253"/>
      <c r="U23" s="208"/>
      <c r="V23" s="209"/>
      <c r="W23" s="209"/>
      <c r="X23" s="209"/>
      <c r="Y23" s="209"/>
      <c r="Z23" s="33" t="s">
        <v>16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203" t="s">
        <v>33</v>
      </c>
      <c r="B24" s="204"/>
      <c r="C24" s="204"/>
      <c r="D24" s="204"/>
      <c r="E24" s="204"/>
      <c r="F24" s="204"/>
      <c r="G24" s="205"/>
      <c r="H24" s="208"/>
      <c r="I24" s="209"/>
      <c r="J24" s="209"/>
      <c r="K24" s="209"/>
      <c r="L24" s="209"/>
      <c r="M24" s="33" t="s">
        <v>16</v>
      </c>
      <c r="N24" s="252" t="s">
        <v>137</v>
      </c>
      <c r="O24" s="253"/>
      <c r="P24" s="253"/>
      <c r="Q24" s="253"/>
      <c r="R24" s="253"/>
      <c r="S24" s="253"/>
      <c r="T24" s="254"/>
      <c r="U24" s="208"/>
      <c r="V24" s="209"/>
      <c r="W24" s="209"/>
      <c r="X24" s="209"/>
      <c r="Y24" s="209"/>
      <c r="Z24" s="33" t="s">
        <v>16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203" t="s">
        <v>34</v>
      </c>
      <c r="B25" s="204"/>
      <c r="C25" s="204"/>
      <c r="D25" s="204"/>
      <c r="E25" s="204"/>
      <c r="F25" s="204"/>
      <c r="G25" s="205"/>
      <c r="H25" s="208"/>
      <c r="I25" s="209"/>
      <c r="J25" s="209"/>
      <c r="K25" s="209"/>
      <c r="L25" s="209"/>
      <c r="M25" s="33" t="s">
        <v>16</v>
      </c>
      <c r="N25" s="252" t="s">
        <v>138</v>
      </c>
      <c r="O25" s="253"/>
      <c r="P25" s="253"/>
      <c r="Q25" s="253"/>
      <c r="R25" s="253"/>
      <c r="S25" s="253"/>
      <c r="T25" s="254"/>
      <c r="U25" s="208"/>
      <c r="V25" s="209"/>
      <c r="W25" s="209"/>
      <c r="X25" s="209"/>
      <c r="Y25" s="209"/>
      <c r="Z25" s="33" t="s">
        <v>16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6.75" customHeight="1">
      <c r="A26" s="203" t="s">
        <v>35</v>
      </c>
      <c r="B26" s="204"/>
      <c r="C26" s="204"/>
      <c r="D26" s="204"/>
      <c r="E26" s="204"/>
      <c r="F26" s="204"/>
      <c r="G26" s="204"/>
      <c r="H26" s="206"/>
      <c r="I26" s="207"/>
      <c r="J26" s="207"/>
      <c r="K26" s="207"/>
      <c r="L26" s="207"/>
      <c r="M26" s="33" t="s">
        <v>16</v>
      </c>
      <c r="N26" s="203" t="s">
        <v>139</v>
      </c>
      <c r="O26" s="204"/>
      <c r="P26" s="204"/>
      <c r="Q26" s="204"/>
      <c r="R26" s="204"/>
      <c r="S26" s="204"/>
      <c r="T26" s="205"/>
      <c r="U26" s="208"/>
      <c r="V26" s="209"/>
      <c r="W26" s="209"/>
      <c r="X26" s="209"/>
      <c r="Y26" s="209"/>
      <c r="Z26" s="33" t="s">
        <v>16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50" t="s">
        <v>141</v>
      </c>
      <c r="B27" s="237"/>
      <c r="C27" s="237"/>
      <c r="D27" s="237"/>
      <c r="E27" s="237"/>
      <c r="F27" s="237"/>
      <c r="G27" s="237"/>
      <c r="H27" s="255">
        <f>SUM(H21:L26)</f>
        <v>0</v>
      </c>
      <c r="I27" s="256"/>
      <c r="J27" s="256"/>
      <c r="K27" s="256"/>
      <c r="L27" s="256"/>
      <c r="M27" s="33" t="s">
        <v>16</v>
      </c>
      <c r="N27" s="217" t="s">
        <v>140</v>
      </c>
      <c r="O27" s="218"/>
      <c r="P27" s="218"/>
      <c r="Q27" s="218"/>
      <c r="R27" s="218"/>
      <c r="S27" s="218"/>
      <c r="T27" s="218"/>
      <c r="U27" s="235">
        <f>(U21+U23+U24+U25+U26)-U22</f>
        <v>0</v>
      </c>
      <c r="V27" s="236"/>
      <c r="W27" s="236"/>
      <c r="X27" s="236"/>
      <c r="Y27" s="236"/>
      <c r="Z27" s="33" t="s">
        <v>16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43" t="s">
        <v>17</v>
      </c>
      <c r="B28" s="243"/>
      <c r="C28" s="243"/>
      <c r="D28" s="243"/>
      <c r="E28" s="243"/>
      <c r="F28" s="243"/>
      <c r="G28" s="243"/>
      <c r="H28" s="239">
        <f>H27-U27</f>
        <v>0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40"/>
      <c r="Z28" s="33" t="s">
        <v>16</v>
      </c>
      <c r="AA28" s="35" t="str">
        <f>IF(H28&lt;0,"★支出が収入を上回らないように修正してください。収入を上回る支出を貯金の取り崩しや借金で賄う場合は⑤または⑥に計上してください。","")</f>
        <v/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41" t="s">
        <v>208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42" t="s">
        <v>162</v>
      </c>
      <c r="B31" s="243"/>
      <c r="C31" s="243" t="s">
        <v>142</v>
      </c>
      <c r="D31" s="243"/>
      <c r="E31" s="243"/>
      <c r="F31" s="243"/>
      <c r="G31" s="243"/>
      <c r="H31" s="243"/>
      <c r="I31" s="250" t="s">
        <v>15</v>
      </c>
      <c r="J31" s="237"/>
      <c r="K31" s="237"/>
      <c r="L31" s="237"/>
      <c r="M31" s="238"/>
      <c r="N31" s="217" t="s">
        <v>45</v>
      </c>
      <c r="O31" s="237"/>
      <c r="P31" s="237"/>
      <c r="Q31" s="238"/>
      <c r="R31" s="217" t="s">
        <v>14</v>
      </c>
      <c r="S31" s="218"/>
      <c r="T31" s="218"/>
      <c r="U31" s="218"/>
      <c r="V31" s="218"/>
      <c r="W31" s="219"/>
      <c r="X31" s="217" t="s">
        <v>13</v>
      </c>
      <c r="Y31" s="218"/>
      <c r="Z31" s="219"/>
    </row>
    <row r="32" spans="1:38" s="30" customFormat="1" ht="15" customHeight="1">
      <c r="A32" s="244" t="s">
        <v>134</v>
      </c>
      <c r="B32" s="244"/>
      <c r="C32" s="199"/>
      <c r="D32" s="199"/>
      <c r="E32" s="199"/>
      <c r="F32" s="199"/>
      <c r="G32" s="199"/>
      <c r="H32" s="199"/>
      <c r="I32" s="153"/>
      <c r="J32" s="154"/>
      <c r="K32" s="154"/>
      <c r="L32" s="154"/>
      <c r="M32" s="155"/>
      <c r="N32" s="159"/>
      <c r="O32" s="160"/>
      <c r="P32" s="160"/>
      <c r="Q32" s="167" t="s">
        <v>12</v>
      </c>
      <c r="R32" s="169"/>
      <c r="S32" s="170"/>
      <c r="T32" s="38" t="s">
        <v>7</v>
      </c>
      <c r="U32" s="37"/>
      <c r="V32" s="38" t="s">
        <v>6</v>
      </c>
      <c r="W32" s="39" t="s">
        <v>8</v>
      </c>
      <c r="X32" s="171" t="s">
        <v>134</v>
      </c>
      <c r="Y32" s="172"/>
      <c r="Z32" s="173"/>
    </row>
    <row r="33" spans="1:38" s="30" customFormat="1" ht="15" customHeight="1">
      <c r="A33" s="244"/>
      <c r="B33" s="244"/>
      <c r="C33" s="199"/>
      <c r="D33" s="199"/>
      <c r="E33" s="199"/>
      <c r="F33" s="199"/>
      <c r="G33" s="199"/>
      <c r="H33" s="199"/>
      <c r="I33" s="156"/>
      <c r="J33" s="157"/>
      <c r="K33" s="157"/>
      <c r="L33" s="157"/>
      <c r="M33" s="158"/>
      <c r="N33" s="161"/>
      <c r="O33" s="162"/>
      <c r="P33" s="162"/>
      <c r="Q33" s="168"/>
      <c r="R33" s="165"/>
      <c r="S33" s="166"/>
      <c r="T33" s="41" t="s">
        <v>7</v>
      </c>
      <c r="U33" s="40"/>
      <c r="V33" s="41" t="s">
        <v>6</v>
      </c>
      <c r="W33" s="42" t="s">
        <v>5</v>
      </c>
      <c r="X33" s="174"/>
      <c r="Y33" s="175"/>
      <c r="Z33" s="176"/>
    </row>
    <row r="34" spans="1:38" s="30" customFormat="1" ht="15" customHeight="1">
      <c r="A34" s="248"/>
      <c r="B34" s="248"/>
      <c r="C34" s="199"/>
      <c r="D34" s="199"/>
      <c r="E34" s="199"/>
      <c r="F34" s="199"/>
      <c r="G34" s="199"/>
      <c r="H34" s="199"/>
      <c r="I34" s="153"/>
      <c r="J34" s="154"/>
      <c r="K34" s="154"/>
      <c r="L34" s="154"/>
      <c r="M34" s="155"/>
      <c r="N34" s="159"/>
      <c r="O34" s="160"/>
      <c r="P34" s="160"/>
      <c r="Q34" s="167" t="s">
        <v>12</v>
      </c>
      <c r="R34" s="169"/>
      <c r="S34" s="170"/>
      <c r="T34" s="38" t="s">
        <v>7</v>
      </c>
      <c r="U34" s="37"/>
      <c r="V34" s="38" t="s">
        <v>6</v>
      </c>
      <c r="W34" s="39" t="s">
        <v>8</v>
      </c>
      <c r="X34" s="171"/>
      <c r="Y34" s="172"/>
      <c r="Z34" s="173"/>
    </row>
    <row r="35" spans="1:38" s="30" customFormat="1" ht="15" customHeight="1">
      <c r="A35" s="248"/>
      <c r="B35" s="248"/>
      <c r="C35" s="199"/>
      <c r="D35" s="199"/>
      <c r="E35" s="199"/>
      <c r="F35" s="199"/>
      <c r="G35" s="199"/>
      <c r="H35" s="199"/>
      <c r="I35" s="156"/>
      <c r="J35" s="157"/>
      <c r="K35" s="157"/>
      <c r="L35" s="157"/>
      <c r="M35" s="158"/>
      <c r="N35" s="161"/>
      <c r="O35" s="162"/>
      <c r="P35" s="162"/>
      <c r="Q35" s="168"/>
      <c r="R35" s="165"/>
      <c r="S35" s="166"/>
      <c r="T35" s="41" t="s">
        <v>7</v>
      </c>
      <c r="U35" s="40"/>
      <c r="V35" s="41" t="s">
        <v>6</v>
      </c>
      <c r="W35" s="42" t="s">
        <v>5</v>
      </c>
      <c r="X35" s="174"/>
      <c r="Y35" s="175"/>
      <c r="Z35" s="176"/>
    </row>
    <row r="36" spans="1:38" s="30" customFormat="1" ht="15" customHeight="1">
      <c r="A36" s="248"/>
      <c r="B36" s="248"/>
      <c r="C36" s="199"/>
      <c r="D36" s="199"/>
      <c r="E36" s="199"/>
      <c r="F36" s="199"/>
      <c r="G36" s="199"/>
      <c r="H36" s="199"/>
      <c r="I36" s="153"/>
      <c r="J36" s="154"/>
      <c r="K36" s="154"/>
      <c r="L36" s="154"/>
      <c r="M36" s="155"/>
      <c r="N36" s="159"/>
      <c r="O36" s="160"/>
      <c r="P36" s="160"/>
      <c r="Q36" s="167" t="s">
        <v>12</v>
      </c>
      <c r="R36" s="163"/>
      <c r="S36" s="164"/>
      <c r="T36" s="44" t="s">
        <v>7</v>
      </c>
      <c r="U36" s="43"/>
      <c r="V36" s="44" t="s">
        <v>6</v>
      </c>
      <c r="W36" s="45" t="s">
        <v>8</v>
      </c>
      <c r="X36" s="171"/>
      <c r="Y36" s="172"/>
      <c r="Z36" s="173"/>
    </row>
    <row r="37" spans="1:38" ht="15" customHeight="1">
      <c r="A37" s="248"/>
      <c r="B37" s="248"/>
      <c r="C37" s="199"/>
      <c r="D37" s="199"/>
      <c r="E37" s="199"/>
      <c r="F37" s="199"/>
      <c r="G37" s="199"/>
      <c r="H37" s="199"/>
      <c r="I37" s="156"/>
      <c r="J37" s="157"/>
      <c r="K37" s="157"/>
      <c r="L37" s="157"/>
      <c r="M37" s="158"/>
      <c r="N37" s="161"/>
      <c r="O37" s="162"/>
      <c r="P37" s="162"/>
      <c r="Q37" s="168"/>
      <c r="R37" s="165"/>
      <c r="S37" s="166"/>
      <c r="T37" s="41" t="s">
        <v>7</v>
      </c>
      <c r="U37" s="40"/>
      <c r="V37" s="41" t="s">
        <v>6</v>
      </c>
      <c r="W37" s="42" t="s">
        <v>5</v>
      </c>
      <c r="X37" s="174"/>
      <c r="Y37" s="175"/>
      <c r="Z37" s="176"/>
    </row>
    <row r="38" spans="1:38" ht="15" customHeight="1">
      <c r="A38" s="248"/>
      <c r="B38" s="248"/>
      <c r="C38" s="199"/>
      <c r="D38" s="199"/>
      <c r="E38" s="199"/>
      <c r="F38" s="199"/>
      <c r="G38" s="199"/>
      <c r="H38" s="199"/>
      <c r="I38" s="153"/>
      <c r="J38" s="154"/>
      <c r="K38" s="154"/>
      <c r="L38" s="154"/>
      <c r="M38" s="155"/>
      <c r="N38" s="159"/>
      <c r="O38" s="160"/>
      <c r="P38" s="160"/>
      <c r="Q38" s="167" t="s">
        <v>12</v>
      </c>
      <c r="R38" s="163"/>
      <c r="S38" s="164"/>
      <c r="T38" s="44" t="s">
        <v>7</v>
      </c>
      <c r="U38" s="43"/>
      <c r="V38" s="44" t="s">
        <v>6</v>
      </c>
      <c r="W38" s="45" t="s">
        <v>8</v>
      </c>
      <c r="X38" s="171"/>
      <c r="Y38" s="172"/>
      <c r="Z38" s="173"/>
    </row>
    <row r="39" spans="1:38" s="34" customFormat="1" ht="15" customHeight="1">
      <c r="A39" s="248"/>
      <c r="B39" s="248"/>
      <c r="C39" s="199"/>
      <c r="D39" s="199"/>
      <c r="E39" s="199"/>
      <c r="F39" s="199"/>
      <c r="G39" s="199"/>
      <c r="H39" s="199"/>
      <c r="I39" s="156"/>
      <c r="J39" s="157"/>
      <c r="K39" s="157"/>
      <c r="L39" s="157"/>
      <c r="M39" s="158"/>
      <c r="N39" s="161"/>
      <c r="O39" s="162"/>
      <c r="P39" s="162"/>
      <c r="Q39" s="168"/>
      <c r="R39" s="165"/>
      <c r="S39" s="166"/>
      <c r="T39" s="41" t="s">
        <v>7</v>
      </c>
      <c r="U39" s="40"/>
      <c r="V39" s="41" t="s">
        <v>6</v>
      </c>
      <c r="W39" s="42" t="s">
        <v>5</v>
      </c>
      <c r="X39" s="174"/>
      <c r="Y39" s="175"/>
      <c r="Z39" s="17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41" t="s">
        <v>163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46" t="s">
        <v>11</v>
      </c>
      <c r="B42" s="247"/>
      <c r="C42" s="246" t="s">
        <v>158</v>
      </c>
      <c r="D42" s="108"/>
      <c r="E42" s="108"/>
      <c r="F42" s="108"/>
      <c r="G42" s="108"/>
      <c r="H42" s="108"/>
      <c r="I42" s="108"/>
      <c r="J42" s="108"/>
      <c r="K42" s="109"/>
      <c r="L42" s="249" t="s">
        <v>10</v>
      </c>
      <c r="M42" s="108"/>
      <c r="N42" s="108"/>
      <c r="O42" s="108"/>
      <c r="P42" s="108"/>
      <c r="Q42" s="108"/>
      <c r="R42" s="108"/>
      <c r="S42" s="108"/>
      <c r="T42" s="109"/>
      <c r="U42" s="245" t="s">
        <v>9</v>
      </c>
      <c r="V42" s="245"/>
      <c r="W42" s="245"/>
      <c r="X42" s="245"/>
      <c r="Y42" s="245"/>
      <c r="Z42" s="245"/>
    </row>
    <row r="43" spans="1:38" ht="15" customHeight="1">
      <c r="A43" s="212" t="s">
        <v>134</v>
      </c>
      <c r="B43" s="213"/>
      <c r="C43" s="185"/>
      <c r="D43" s="186"/>
      <c r="E43" s="186"/>
      <c r="F43" s="186"/>
      <c r="G43" s="186"/>
      <c r="H43" s="186"/>
      <c r="I43" s="186"/>
      <c r="J43" s="186"/>
      <c r="K43" s="187"/>
      <c r="L43" s="191"/>
      <c r="M43" s="192"/>
      <c r="N43" s="192"/>
      <c r="O43" s="192"/>
      <c r="P43" s="192"/>
      <c r="Q43" s="192"/>
      <c r="R43" s="192"/>
      <c r="S43" s="192"/>
      <c r="T43" s="193"/>
      <c r="U43" s="197"/>
      <c r="V43" s="198"/>
      <c r="W43" s="52" t="s">
        <v>7</v>
      </c>
      <c r="X43" s="53"/>
      <c r="Y43" s="54" t="s">
        <v>6</v>
      </c>
      <c r="Z43" s="55" t="s">
        <v>8</v>
      </c>
    </row>
    <row r="44" spans="1:38" ht="15" customHeight="1">
      <c r="A44" s="212"/>
      <c r="B44" s="213"/>
      <c r="C44" s="188"/>
      <c r="D44" s="189"/>
      <c r="E44" s="189"/>
      <c r="F44" s="189"/>
      <c r="G44" s="189"/>
      <c r="H44" s="189"/>
      <c r="I44" s="189"/>
      <c r="J44" s="189"/>
      <c r="K44" s="190"/>
      <c r="L44" s="194"/>
      <c r="M44" s="195"/>
      <c r="N44" s="195"/>
      <c r="O44" s="195"/>
      <c r="P44" s="195"/>
      <c r="Q44" s="195"/>
      <c r="R44" s="195"/>
      <c r="S44" s="195"/>
      <c r="T44" s="196"/>
      <c r="U44" s="200"/>
      <c r="V44" s="201"/>
      <c r="W44" s="56" t="s">
        <v>7</v>
      </c>
      <c r="X44" s="57"/>
      <c r="Y44" s="58" t="s">
        <v>6</v>
      </c>
      <c r="Z44" s="59" t="s">
        <v>5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183"/>
      <c r="B45" s="184"/>
      <c r="C45" s="185"/>
      <c r="D45" s="186"/>
      <c r="E45" s="186"/>
      <c r="F45" s="186"/>
      <c r="G45" s="186"/>
      <c r="H45" s="186"/>
      <c r="I45" s="186"/>
      <c r="J45" s="186"/>
      <c r="K45" s="187"/>
      <c r="L45" s="191"/>
      <c r="M45" s="192"/>
      <c r="N45" s="192"/>
      <c r="O45" s="192"/>
      <c r="P45" s="192"/>
      <c r="Q45" s="192"/>
      <c r="R45" s="192"/>
      <c r="S45" s="192"/>
      <c r="T45" s="193"/>
      <c r="U45" s="197"/>
      <c r="V45" s="198"/>
      <c r="W45" s="52" t="s">
        <v>7</v>
      </c>
      <c r="X45" s="53"/>
      <c r="Y45" s="54" t="s">
        <v>6</v>
      </c>
      <c r="Z45" s="55" t="s">
        <v>8</v>
      </c>
    </row>
    <row r="46" spans="1:38" ht="15" customHeight="1">
      <c r="A46" s="183"/>
      <c r="B46" s="184"/>
      <c r="C46" s="188"/>
      <c r="D46" s="189"/>
      <c r="E46" s="189"/>
      <c r="F46" s="189"/>
      <c r="G46" s="189"/>
      <c r="H46" s="189"/>
      <c r="I46" s="189"/>
      <c r="J46" s="189"/>
      <c r="K46" s="190"/>
      <c r="L46" s="194"/>
      <c r="M46" s="195"/>
      <c r="N46" s="195"/>
      <c r="O46" s="195"/>
      <c r="P46" s="195"/>
      <c r="Q46" s="195"/>
      <c r="R46" s="195"/>
      <c r="S46" s="195"/>
      <c r="T46" s="196"/>
      <c r="U46" s="200"/>
      <c r="V46" s="201"/>
      <c r="W46" s="56" t="s">
        <v>7</v>
      </c>
      <c r="X46" s="57"/>
      <c r="Y46" s="58" t="s">
        <v>6</v>
      </c>
      <c r="Z46" s="59" t="s">
        <v>5</v>
      </c>
    </row>
    <row r="47" spans="1:38" ht="15" customHeight="1">
      <c r="A47" s="183"/>
      <c r="B47" s="184"/>
      <c r="C47" s="185"/>
      <c r="D47" s="186"/>
      <c r="E47" s="186"/>
      <c r="F47" s="186"/>
      <c r="G47" s="186"/>
      <c r="H47" s="186"/>
      <c r="I47" s="186"/>
      <c r="J47" s="186"/>
      <c r="K47" s="187"/>
      <c r="L47" s="191"/>
      <c r="M47" s="192"/>
      <c r="N47" s="192"/>
      <c r="O47" s="192"/>
      <c r="P47" s="192"/>
      <c r="Q47" s="192"/>
      <c r="R47" s="192"/>
      <c r="S47" s="192"/>
      <c r="T47" s="193"/>
      <c r="U47" s="197"/>
      <c r="V47" s="198"/>
      <c r="W47" s="52" t="s">
        <v>7</v>
      </c>
      <c r="X47" s="53"/>
      <c r="Y47" s="54" t="s">
        <v>6</v>
      </c>
      <c r="Z47" s="55" t="s">
        <v>8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83"/>
      <c r="B48" s="184"/>
      <c r="C48" s="188"/>
      <c r="D48" s="189"/>
      <c r="E48" s="189"/>
      <c r="F48" s="189"/>
      <c r="G48" s="189"/>
      <c r="H48" s="189"/>
      <c r="I48" s="189"/>
      <c r="J48" s="189"/>
      <c r="K48" s="190"/>
      <c r="L48" s="194"/>
      <c r="M48" s="195"/>
      <c r="N48" s="195"/>
      <c r="O48" s="195"/>
      <c r="P48" s="195"/>
      <c r="Q48" s="195"/>
      <c r="R48" s="195"/>
      <c r="S48" s="195"/>
      <c r="T48" s="196"/>
      <c r="U48" s="200"/>
      <c r="V48" s="201"/>
      <c r="W48" s="56" t="s">
        <v>7</v>
      </c>
      <c r="X48" s="57"/>
      <c r="Y48" s="58" t="s">
        <v>6</v>
      </c>
      <c r="Z48" s="59" t="s">
        <v>5</v>
      </c>
    </row>
    <row r="49" spans="1:35" ht="15" customHeight="1">
      <c r="A49" s="183"/>
      <c r="B49" s="184"/>
      <c r="C49" s="185"/>
      <c r="D49" s="186"/>
      <c r="E49" s="186"/>
      <c r="F49" s="186"/>
      <c r="G49" s="186"/>
      <c r="H49" s="186"/>
      <c r="I49" s="186"/>
      <c r="J49" s="186"/>
      <c r="K49" s="187"/>
      <c r="L49" s="191"/>
      <c r="M49" s="192"/>
      <c r="N49" s="192"/>
      <c r="O49" s="192"/>
      <c r="P49" s="192"/>
      <c r="Q49" s="192"/>
      <c r="R49" s="192"/>
      <c r="S49" s="192"/>
      <c r="T49" s="193"/>
      <c r="U49" s="197"/>
      <c r="V49" s="198"/>
      <c r="W49" s="52" t="s">
        <v>7</v>
      </c>
      <c r="X49" s="53"/>
      <c r="Y49" s="54" t="s">
        <v>6</v>
      </c>
      <c r="Z49" s="55" t="s">
        <v>8</v>
      </c>
    </row>
    <row r="50" spans="1:35" ht="15" customHeight="1">
      <c r="A50" s="183"/>
      <c r="B50" s="184"/>
      <c r="C50" s="188"/>
      <c r="D50" s="189"/>
      <c r="E50" s="189"/>
      <c r="F50" s="189"/>
      <c r="G50" s="189"/>
      <c r="H50" s="189"/>
      <c r="I50" s="189"/>
      <c r="J50" s="189"/>
      <c r="K50" s="190"/>
      <c r="L50" s="194"/>
      <c r="M50" s="195"/>
      <c r="N50" s="195"/>
      <c r="O50" s="195"/>
      <c r="P50" s="195"/>
      <c r="Q50" s="195"/>
      <c r="R50" s="195"/>
      <c r="S50" s="195"/>
      <c r="T50" s="196"/>
      <c r="U50" s="200"/>
      <c r="V50" s="201"/>
      <c r="W50" s="56" t="s">
        <v>7</v>
      </c>
      <c r="X50" s="57"/>
      <c r="Y50" s="58" t="s">
        <v>6</v>
      </c>
      <c r="Z50" s="59" t="s">
        <v>5</v>
      </c>
    </row>
    <row r="51" spans="1:35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5" ht="14.25" customHeight="1">
      <c r="A52" s="96" t="s">
        <v>233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96"/>
      <c r="AD52" s="96"/>
      <c r="AE52" s="96"/>
      <c r="AF52" s="96"/>
      <c r="AG52" s="95"/>
    </row>
    <row r="53" spans="1:35" ht="30.75" customHeight="1">
      <c r="A53" s="269" t="s">
        <v>219</v>
      </c>
      <c r="B53" s="270"/>
      <c r="C53" s="270"/>
      <c r="D53" s="271"/>
      <c r="E53" s="272"/>
      <c r="F53" s="273"/>
      <c r="G53" s="273"/>
      <c r="H53" s="273"/>
      <c r="I53" s="273"/>
      <c r="J53" s="273"/>
      <c r="K53" s="273"/>
      <c r="L53" s="273"/>
      <c r="M53" s="274"/>
      <c r="N53" s="269" t="s">
        <v>220</v>
      </c>
      <c r="O53" s="270"/>
      <c r="P53" s="270"/>
      <c r="Q53" s="271"/>
      <c r="R53" s="272"/>
      <c r="S53" s="273"/>
      <c r="T53" s="273"/>
      <c r="U53" s="273"/>
      <c r="V53" s="273"/>
      <c r="W53" s="273"/>
      <c r="X53" s="273"/>
      <c r="Y53" s="273"/>
      <c r="Z53" s="274"/>
    </row>
    <row r="54" spans="1:35" ht="51" hidden="1" customHeight="1">
      <c r="A54" s="269" t="s">
        <v>221</v>
      </c>
      <c r="B54" s="270"/>
      <c r="C54" s="270"/>
      <c r="D54" s="271"/>
      <c r="E54" s="288"/>
      <c r="F54" s="289"/>
      <c r="G54" s="289"/>
      <c r="H54" s="289"/>
      <c r="I54" s="289"/>
      <c r="J54" s="289"/>
      <c r="K54" s="289"/>
      <c r="L54" s="289"/>
      <c r="M54" s="290"/>
      <c r="N54" s="269" t="s">
        <v>222</v>
      </c>
      <c r="O54" s="270"/>
      <c r="P54" s="270"/>
      <c r="Q54" s="271"/>
      <c r="R54" s="272"/>
      <c r="S54" s="273"/>
      <c r="T54" s="273"/>
      <c r="U54" s="273"/>
      <c r="V54" s="273"/>
      <c r="W54" s="273"/>
      <c r="X54" s="273"/>
      <c r="Y54" s="273"/>
      <c r="Z54" s="274"/>
    </row>
    <row r="55" spans="1:35" ht="35.25" customHeight="1">
      <c r="A55" s="269" t="s">
        <v>223</v>
      </c>
      <c r="B55" s="270"/>
      <c r="C55" s="270"/>
      <c r="D55" s="271"/>
      <c r="E55" s="288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90"/>
    </row>
    <row r="56" spans="1:35" ht="15" customHeight="1">
      <c r="A56" s="275" t="s">
        <v>224</v>
      </c>
      <c r="B56" s="276"/>
      <c r="C56" s="276"/>
      <c r="D56" s="277"/>
      <c r="E56" s="91" t="s">
        <v>225</v>
      </c>
      <c r="F56" s="92"/>
      <c r="G56" s="92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2"/>
      <c r="AA56"/>
      <c r="AB56"/>
      <c r="AC56"/>
      <c r="AD56"/>
      <c r="AE56"/>
      <c r="AF56"/>
      <c r="AG56"/>
    </row>
    <row r="57" spans="1:35" ht="21" customHeight="1">
      <c r="A57" s="278"/>
      <c r="B57" s="279"/>
      <c r="C57" s="279"/>
      <c r="D57" s="280"/>
      <c r="E57" s="278" t="s">
        <v>226</v>
      </c>
      <c r="F57" s="279"/>
      <c r="G57" s="279"/>
      <c r="H57" s="284"/>
      <c r="I57" s="284"/>
      <c r="J57" s="97" t="s">
        <v>7</v>
      </c>
      <c r="K57" s="100"/>
      <c r="L57" s="97" t="s">
        <v>6</v>
      </c>
      <c r="M57" s="100"/>
      <c r="N57" s="97" t="s">
        <v>18</v>
      </c>
      <c r="O57" s="279" t="s">
        <v>227</v>
      </c>
      <c r="P57" s="279"/>
      <c r="Q57" s="279"/>
      <c r="R57" s="285"/>
      <c r="S57" s="285"/>
      <c r="T57" s="97" t="s">
        <v>7</v>
      </c>
      <c r="U57" s="100"/>
      <c r="V57" s="97" t="s">
        <v>6</v>
      </c>
      <c r="W57" s="100"/>
      <c r="X57" s="97" t="s">
        <v>18</v>
      </c>
      <c r="Y57" s="97"/>
      <c r="Z57" s="89"/>
      <c r="AA57"/>
      <c r="AB57"/>
      <c r="AC57"/>
      <c r="AD57"/>
      <c r="AE57"/>
      <c r="AF57"/>
      <c r="AG57"/>
    </row>
    <row r="58" spans="1:35" ht="6.75" hidden="1" customHeight="1">
      <c r="A58" s="278"/>
      <c r="B58" s="279"/>
      <c r="C58" s="279"/>
      <c r="D58" s="280"/>
      <c r="E58" s="293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5"/>
      <c r="AA58"/>
      <c r="AB58"/>
      <c r="AC58"/>
      <c r="AD58"/>
      <c r="AE58"/>
      <c r="AF58"/>
      <c r="AG58"/>
    </row>
    <row r="59" spans="1:35" ht="18.75" hidden="1">
      <c r="A59" s="278"/>
      <c r="B59" s="279"/>
      <c r="C59" s="279"/>
      <c r="D59" s="280"/>
      <c r="E59" s="93" t="s">
        <v>228</v>
      </c>
      <c r="F59" s="94"/>
      <c r="G59" s="94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7"/>
      <c r="AA59"/>
      <c r="AB59"/>
      <c r="AC59"/>
      <c r="AD59"/>
      <c r="AE59"/>
      <c r="AF59"/>
      <c r="AG59"/>
      <c r="AH59" s="64"/>
      <c r="AI59" s="64"/>
    </row>
    <row r="60" spans="1:35" ht="18.75" hidden="1">
      <c r="A60" s="278"/>
      <c r="B60" s="279"/>
      <c r="C60" s="279"/>
      <c r="D60" s="280"/>
      <c r="E60" s="286" t="s">
        <v>229</v>
      </c>
      <c r="F60" s="287"/>
      <c r="G60" s="287"/>
      <c r="H60" s="284"/>
      <c r="I60" s="284"/>
      <c r="J60" s="97" t="s">
        <v>7</v>
      </c>
      <c r="K60" s="100"/>
      <c r="L60" s="97" t="s">
        <v>6</v>
      </c>
      <c r="M60" s="100"/>
      <c r="N60" s="97" t="s">
        <v>18</v>
      </c>
      <c r="O60" s="287" t="s">
        <v>230</v>
      </c>
      <c r="P60" s="287"/>
      <c r="Q60" s="287"/>
      <c r="R60" s="101"/>
      <c r="S60" s="101"/>
      <c r="T60" s="97" t="s">
        <v>7</v>
      </c>
      <c r="U60" s="100"/>
      <c r="V60" s="97" t="s">
        <v>6</v>
      </c>
      <c r="W60" s="100"/>
      <c r="X60" s="97" t="s">
        <v>18</v>
      </c>
      <c r="Y60"/>
      <c r="Z60" s="89"/>
      <c r="AA60"/>
      <c r="AB60"/>
      <c r="AC60"/>
      <c r="AD60"/>
      <c r="AE60"/>
      <c r="AF60"/>
      <c r="AG60"/>
    </row>
    <row r="61" spans="1:35" ht="6" hidden="1" customHeight="1">
      <c r="A61" s="278"/>
      <c r="B61" s="279"/>
      <c r="C61" s="279"/>
      <c r="D61" s="280"/>
      <c r="E61" s="293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5"/>
      <c r="AA61"/>
      <c r="AB61"/>
      <c r="AC61"/>
      <c r="AD61"/>
      <c r="AE61"/>
      <c r="AF61"/>
      <c r="AG61"/>
    </row>
    <row r="62" spans="1:35" ht="18.75" hidden="1">
      <c r="A62" s="278"/>
      <c r="B62" s="279"/>
      <c r="C62" s="279"/>
      <c r="D62" s="280"/>
      <c r="E62" s="90"/>
      <c r="F62" s="98" t="s">
        <v>231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9"/>
      <c r="T62" s="97"/>
      <c r="U62" s="97"/>
      <c r="V62" s="97"/>
      <c r="W62" s="97"/>
      <c r="X62" s="97"/>
      <c r="Y62" s="97"/>
      <c r="Z62" s="89"/>
      <c r="AA62"/>
      <c r="AB62"/>
      <c r="AC62"/>
      <c r="AD62"/>
      <c r="AE62"/>
      <c r="AF62"/>
      <c r="AG62"/>
    </row>
    <row r="63" spans="1:35" ht="18.75" hidden="1">
      <c r="A63" s="278"/>
      <c r="B63" s="279"/>
      <c r="C63" s="279"/>
      <c r="D63" s="280"/>
      <c r="E63" s="90"/>
      <c r="F63" s="98" t="s">
        <v>232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89"/>
      <c r="AA63"/>
      <c r="AB63"/>
      <c r="AC63"/>
      <c r="AD63"/>
      <c r="AE63"/>
      <c r="AF63"/>
      <c r="AG63"/>
    </row>
    <row r="64" spans="1:35" ht="40.5" hidden="1" customHeight="1">
      <c r="A64" s="278"/>
      <c r="B64" s="279"/>
      <c r="C64" s="279"/>
      <c r="D64" s="280"/>
      <c r="E64" s="88"/>
      <c r="F64" s="301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3"/>
      <c r="AA64"/>
      <c r="AB64"/>
      <c r="AC64"/>
      <c r="AD64"/>
      <c r="AE64"/>
      <c r="AF64"/>
      <c r="AG64"/>
    </row>
    <row r="65" spans="1:33" ht="7.5" customHeight="1">
      <c r="A65" s="281"/>
      <c r="B65" s="282"/>
      <c r="C65" s="282"/>
      <c r="D65" s="283"/>
      <c r="E65" s="298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300"/>
      <c r="AA65"/>
      <c r="AB65"/>
      <c r="AC65"/>
      <c r="AD65"/>
      <c r="AE65"/>
      <c r="AF65"/>
      <c r="AG65"/>
    </row>
    <row r="66" spans="1:33" ht="10.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33" ht="15" customHeight="1">
      <c r="A67" s="19" t="s">
        <v>128</v>
      </c>
    </row>
    <row r="68" spans="1:33" ht="205.5" customHeight="1">
      <c r="A68" s="150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2"/>
    </row>
    <row r="69" spans="1:33" ht="12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/>
      <c r="AB69"/>
      <c r="AC69"/>
      <c r="AD69"/>
      <c r="AE69"/>
      <c r="AF69"/>
      <c r="AG69"/>
    </row>
    <row r="70" spans="1:33">
      <c r="A70" s="19" t="s">
        <v>129</v>
      </c>
      <c r="AA70" s="62"/>
      <c r="AB70" s="62"/>
      <c r="AC70" s="62"/>
      <c r="AD70" s="62"/>
      <c r="AE70" s="62"/>
      <c r="AF70" s="62"/>
      <c r="AG70" s="62"/>
    </row>
    <row r="71" spans="1:33" ht="33" customHeight="1">
      <c r="A71" s="177" t="s">
        <v>37</v>
      </c>
      <c r="B71" s="178"/>
      <c r="C71" s="178"/>
      <c r="D71" s="178"/>
      <c r="E71" s="178"/>
      <c r="F71" s="179"/>
      <c r="G71" s="180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2"/>
    </row>
    <row r="72" spans="1:33" ht="19.5" customHeight="1">
      <c r="A72" s="60" t="s">
        <v>130</v>
      </c>
      <c r="Z72" s="61"/>
    </row>
    <row r="73" spans="1:33" ht="200.25" customHeight="1">
      <c r="A73" s="147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9"/>
      <c r="AA73" s="63"/>
      <c r="AB73" s="63"/>
      <c r="AC73" s="63"/>
      <c r="AD73" s="63"/>
      <c r="AE73" s="63"/>
      <c r="AF73" s="63"/>
      <c r="AG73" s="63"/>
    </row>
    <row r="74" spans="1:33">
      <c r="A74" s="46"/>
      <c r="B74" s="46"/>
      <c r="C74" s="47"/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9"/>
      <c r="O74" s="49"/>
      <c r="P74" s="49"/>
      <c r="Q74" s="46"/>
      <c r="R74" s="50"/>
      <c r="S74" s="50"/>
      <c r="T74" s="44"/>
      <c r="U74" s="50"/>
      <c r="V74" s="44"/>
      <c r="W74" s="51"/>
      <c r="X74" s="47"/>
      <c r="Y74" s="47"/>
      <c r="Z74" s="47"/>
    </row>
    <row r="75" spans="1:33">
      <c r="A75" s="19" t="s">
        <v>157</v>
      </c>
    </row>
    <row r="76" spans="1:33" ht="201" customHeight="1">
      <c r="A76" s="150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2"/>
    </row>
    <row r="78" spans="1:33" ht="24.75" customHeight="1">
      <c r="Y78" s="19" t="s">
        <v>0</v>
      </c>
    </row>
    <row r="80" spans="1:33" ht="52.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97" spans="1:33">
      <c r="AA97" s="64"/>
      <c r="AB97" s="64"/>
      <c r="AC97" s="64"/>
      <c r="AD97" s="64"/>
      <c r="AE97" s="64"/>
      <c r="AF97" s="64"/>
      <c r="AG97" s="64"/>
    </row>
    <row r="107" spans="1:3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</sheetData>
  <mergeCells count="168">
    <mergeCell ref="A53:D53"/>
    <mergeCell ref="A54:D54"/>
    <mergeCell ref="N53:Q53"/>
    <mergeCell ref="N54:Q54"/>
    <mergeCell ref="R53:Z53"/>
    <mergeCell ref="R54:Z54"/>
    <mergeCell ref="A55:D55"/>
    <mergeCell ref="A56:D65"/>
    <mergeCell ref="E57:G57"/>
    <mergeCell ref="O57:Q57"/>
    <mergeCell ref="H57:I57"/>
    <mergeCell ref="R57:S57"/>
    <mergeCell ref="E60:G60"/>
    <mergeCell ref="O60:Q60"/>
    <mergeCell ref="E55:Z55"/>
    <mergeCell ref="E54:M54"/>
    <mergeCell ref="E53:M53"/>
    <mergeCell ref="H56:Z56"/>
    <mergeCell ref="E58:Z58"/>
    <mergeCell ref="H59:Z59"/>
    <mergeCell ref="E61:Z61"/>
    <mergeCell ref="E65:Z65"/>
    <mergeCell ref="H60:I60"/>
    <mergeCell ref="F64:Z64"/>
    <mergeCell ref="A2:Z2"/>
    <mergeCell ref="N27:T27"/>
    <mergeCell ref="H24:L24"/>
    <mergeCell ref="H25:L25"/>
    <mergeCell ref="A27:G27"/>
    <mergeCell ref="N24:T24"/>
    <mergeCell ref="N25:T25"/>
    <mergeCell ref="A22:G22"/>
    <mergeCell ref="A23:G23"/>
    <mergeCell ref="N22:T22"/>
    <mergeCell ref="N23:T23"/>
    <mergeCell ref="H22:L22"/>
    <mergeCell ref="U23:Y23"/>
    <mergeCell ref="A21:G21"/>
    <mergeCell ref="H27:L27"/>
    <mergeCell ref="U24:Y24"/>
    <mergeCell ref="U25:Y25"/>
    <mergeCell ref="N20:Z20"/>
    <mergeCell ref="X12:Z12"/>
    <mergeCell ref="U17:W17"/>
    <mergeCell ref="G10:V10"/>
    <mergeCell ref="D11:F11"/>
    <mergeCell ref="G11:V11"/>
    <mergeCell ref="A12:C12"/>
    <mergeCell ref="U42:Z42"/>
    <mergeCell ref="A42:B42"/>
    <mergeCell ref="R33:S33"/>
    <mergeCell ref="A26:G26"/>
    <mergeCell ref="Q32:Q33"/>
    <mergeCell ref="A25:G25"/>
    <mergeCell ref="I38:M39"/>
    <mergeCell ref="N38:P39"/>
    <mergeCell ref="A41:Z41"/>
    <mergeCell ref="R38:S38"/>
    <mergeCell ref="X38:Z39"/>
    <mergeCell ref="R39:S39"/>
    <mergeCell ref="A34:B35"/>
    <mergeCell ref="A36:B37"/>
    <mergeCell ref="A38:B39"/>
    <mergeCell ref="C32:H33"/>
    <mergeCell ref="C34:H35"/>
    <mergeCell ref="C36:H37"/>
    <mergeCell ref="Q38:Q39"/>
    <mergeCell ref="C42:K42"/>
    <mergeCell ref="L42:T42"/>
    <mergeCell ref="I31:M31"/>
    <mergeCell ref="H26:L26"/>
    <mergeCell ref="A28:G28"/>
    <mergeCell ref="H28:Y28"/>
    <mergeCell ref="I32:M33"/>
    <mergeCell ref="N32:P33"/>
    <mergeCell ref="A30:Z30"/>
    <mergeCell ref="N26:T26"/>
    <mergeCell ref="U26:Y26"/>
    <mergeCell ref="A31:B31"/>
    <mergeCell ref="C31:H31"/>
    <mergeCell ref="X32:Z33"/>
    <mergeCell ref="A32:B33"/>
    <mergeCell ref="U48:V48"/>
    <mergeCell ref="L45:T46"/>
    <mergeCell ref="U45:V45"/>
    <mergeCell ref="U46:V46"/>
    <mergeCell ref="A47:B48"/>
    <mergeCell ref="C47:K48"/>
    <mergeCell ref="L47:T48"/>
    <mergeCell ref="C45:K46"/>
    <mergeCell ref="U43:V43"/>
    <mergeCell ref="U44:V44"/>
    <mergeCell ref="L43:T44"/>
    <mergeCell ref="C43:K44"/>
    <mergeCell ref="S3:T3"/>
    <mergeCell ref="A24:G24"/>
    <mergeCell ref="H23:L23"/>
    <mergeCell ref="U22:Y22"/>
    <mergeCell ref="A6:Z6"/>
    <mergeCell ref="A7:Z7"/>
    <mergeCell ref="A45:B46"/>
    <mergeCell ref="A43:B44"/>
    <mergeCell ref="U47:V47"/>
    <mergeCell ref="H21:L21"/>
    <mergeCell ref="U21:Y21"/>
    <mergeCell ref="A13:C13"/>
    <mergeCell ref="A20:M20"/>
    <mergeCell ref="N21:T21"/>
    <mergeCell ref="A9:C11"/>
    <mergeCell ref="D9:F9"/>
    <mergeCell ref="G9:V9"/>
    <mergeCell ref="W9:Z11"/>
    <mergeCell ref="D10:F10"/>
    <mergeCell ref="U27:Y27"/>
    <mergeCell ref="R32:S32"/>
    <mergeCell ref="X31:Z31"/>
    <mergeCell ref="R31:W31"/>
    <mergeCell ref="N31:Q31"/>
    <mergeCell ref="A80:Z80"/>
    <mergeCell ref="A73:Z73"/>
    <mergeCell ref="A68:Z68"/>
    <mergeCell ref="I36:M37"/>
    <mergeCell ref="N34:P35"/>
    <mergeCell ref="R36:S36"/>
    <mergeCell ref="R37:S37"/>
    <mergeCell ref="Q36:Q37"/>
    <mergeCell ref="N36:P37"/>
    <mergeCell ref="Q34:Q35"/>
    <mergeCell ref="R35:S35"/>
    <mergeCell ref="R34:S34"/>
    <mergeCell ref="X36:Z37"/>
    <mergeCell ref="X34:Z35"/>
    <mergeCell ref="I34:M35"/>
    <mergeCell ref="A71:F71"/>
    <mergeCell ref="G71:Z71"/>
    <mergeCell ref="A76:Z76"/>
    <mergeCell ref="A49:B50"/>
    <mergeCell ref="C49:K50"/>
    <mergeCell ref="L49:T50"/>
    <mergeCell ref="U49:V49"/>
    <mergeCell ref="C38:H39"/>
    <mergeCell ref="U50:V50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28" max="25" man="1"/>
    <brk id="68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D37E36-8BB2-4591-BDAC-F79DC14151EF}">
          <x14:formula1>
            <xm:f>リスト!$G$3:$G$5</xm:f>
          </x14:formula1>
          <xm:sqref>X74:Z75 X34:Z40 W62:Y62 X67:Z69 X51:Z51 X66:Z66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A43:B44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X32:Z33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A32:B33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A34:B39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A45:B50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5A5B-106A-45B7-9EA9-83339AFF5BB7}">
  <sheetPr>
    <tabColor theme="7" tint="0.79998168889431442"/>
    <pageSetUpPr fitToPage="1"/>
  </sheetPr>
  <dimension ref="A1:AL107"/>
  <sheetViews>
    <sheetView topLeftCell="A12" workbookViewId="0">
      <selection activeCell="K14" sqref="K14:R14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21</v>
      </c>
    </row>
    <row r="2" spans="1:34" s="22" customFormat="1" ht="37.5" customHeight="1">
      <c r="A2" s="251" t="s">
        <v>216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02" t="s">
        <v>2</v>
      </c>
      <c r="T3" s="202"/>
      <c r="U3" s="86">
        <v>6</v>
      </c>
      <c r="V3" s="19" t="s">
        <v>7</v>
      </c>
      <c r="W3" s="86">
        <v>6</v>
      </c>
      <c r="X3" s="19" t="s">
        <v>6</v>
      </c>
      <c r="Y3" s="86">
        <v>1</v>
      </c>
      <c r="Z3" s="19" t="s">
        <v>18</v>
      </c>
      <c r="AC3" s="24"/>
    </row>
    <row r="4" spans="1:34">
      <c r="A4" s="19" t="s">
        <v>19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5.25" customHeight="1">
      <c r="A6" s="210" t="s">
        <v>217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11" t="s">
        <v>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5" t="s">
        <v>164</v>
      </c>
      <c r="B9" s="116"/>
      <c r="C9" s="117"/>
      <c r="D9" s="220" t="s">
        <v>165</v>
      </c>
      <c r="E9" s="220"/>
      <c r="F9" s="221"/>
      <c r="G9" s="309" t="s">
        <v>205</v>
      </c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10"/>
      <c r="W9" s="311" t="s">
        <v>204</v>
      </c>
      <c r="X9" s="312"/>
      <c r="Y9" s="312"/>
      <c r="Z9" s="313"/>
    </row>
    <row r="10" spans="1:34" s="30" customFormat="1" ht="30.95" customHeight="1">
      <c r="A10" s="118"/>
      <c r="B10" s="119"/>
      <c r="C10" s="120"/>
      <c r="D10" s="233" t="s">
        <v>167</v>
      </c>
      <c r="E10" s="233"/>
      <c r="F10" s="234"/>
      <c r="G10" s="320" t="s">
        <v>206</v>
      </c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1"/>
      <c r="W10" s="314"/>
      <c r="X10" s="315"/>
      <c r="Y10" s="315"/>
      <c r="Z10" s="316"/>
    </row>
    <row r="11" spans="1:34" s="30" customFormat="1" ht="30.95" customHeight="1">
      <c r="A11" s="121"/>
      <c r="B11" s="122"/>
      <c r="C11" s="123"/>
      <c r="D11" s="145" t="s">
        <v>168</v>
      </c>
      <c r="E11" s="145"/>
      <c r="F11" s="263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5"/>
      <c r="W11" s="317"/>
      <c r="X11" s="318"/>
      <c r="Y11" s="318"/>
      <c r="Z11" s="319"/>
    </row>
    <row r="12" spans="1:34" s="30" customFormat="1" ht="30.95" customHeight="1">
      <c r="A12" s="266" t="s">
        <v>169</v>
      </c>
      <c r="B12" s="267"/>
      <c r="C12" s="268"/>
      <c r="D12" s="306">
        <v>2000</v>
      </c>
      <c r="E12" s="306"/>
      <c r="F12" s="306"/>
      <c r="G12" s="65" t="s">
        <v>1</v>
      </c>
      <c r="H12" s="307">
        <v>5</v>
      </c>
      <c r="I12" s="307"/>
      <c r="J12" s="66" t="s">
        <v>23</v>
      </c>
      <c r="K12" s="308">
        <v>10</v>
      </c>
      <c r="L12" s="308"/>
      <c r="M12" s="67" t="s">
        <v>22</v>
      </c>
      <c r="N12" s="66" t="s">
        <v>242</v>
      </c>
      <c r="O12" s="68"/>
      <c r="P12" s="69"/>
      <c r="Q12" s="69"/>
      <c r="R12" s="69"/>
      <c r="S12" s="69"/>
      <c r="T12" s="70">
        <v>23</v>
      </c>
      <c r="U12" s="71" t="s">
        <v>170</v>
      </c>
      <c r="V12" s="106" t="s">
        <v>125</v>
      </c>
      <c r="W12" s="107"/>
      <c r="X12" s="322" t="s">
        <v>29</v>
      </c>
      <c r="Y12" s="322"/>
      <c r="Z12" s="323"/>
    </row>
    <row r="13" spans="1:34" s="34" customFormat="1" ht="30.95" customHeight="1">
      <c r="A13" s="110" t="s">
        <v>171</v>
      </c>
      <c r="B13" s="111"/>
      <c r="C13" s="216"/>
      <c r="D13" s="108" t="s">
        <v>218</v>
      </c>
      <c r="E13" s="108"/>
      <c r="F13" s="108"/>
      <c r="G13" s="108"/>
      <c r="H13" s="109"/>
      <c r="I13" s="110" t="s">
        <v>172</v>
      </c>
      <c r="J13" s="111"/>
      <c r="K13" s="306" t="s">
        <v>215</v>
      </c>
      <c r="L13" s="306"/>
      <c r="M13" s="306"/>
      <c r="N13" s="306"/>
      <c r="O13" s="324"/>
      <c r="P13" s="110" t="s">
        <v>173</v>
      </c>
      <c r="Q13" s="111"/>
      <c r="R13" s="307">
        <v>2024</v>
      </c>
      <c r="S13" s="307"/>
      <c r="T13" s="4" t="s">
        <v>1</v>
      </c>
      <c r="U13" s="307">
        <v>8</v>
      </c>
      <c r="V13" s="307"/>
      <c r="W13" s="4" t="s">
        <v>23</v>
      </c>
      <c r="X13" s="307">
        <v>30</v>
      </c>
      <c r="Y13" s="307"/>
      <c r="Z13" s="5" t="s">
        <v>22</v>
      </c>
    </row>
    <row r="14" spans="1:34" s="34" customFormat="1" ht="30.95" customHeight="1">
      <c r="A14" s="115" t="s">
        <v>179</v>
      </c>
      <c r="B14" s="116"/>
      <c r="C14" s="117"/>
      <c r="D14" s="124" t="s">
        <v>174</v>
      </c>
      <c r="E14" s="124"/>
      <c r="F14" s="124"/>
      <c r="G14" s="124"/>
      <c r="H14" s="124"/>
      <c r="I14" s="124"/>
      <c r="J14" s="124"/>
      <c r="K14" s="125" t="s">
        <v>4</v>
      </c>
      <c r="L14" s="126"/>
      <c r="M14" s="126"/>
      <c r="N14" s="126"/>
      <c r="O14" s="126"/>
      <c r="P14" s="126"/>
      <c r="Q14" s="126"/>
      <c r="R14" s="126"/>
      <c r="S14" s="125" t="s">
        <v>175</v>
      </c>
      <c r="T14" s="126"/>
      <c r="U14" s="126"/>
      <c r="V14" s="126"/>
      <c r="W14" s="126"/>
      <c r="X14" s="126"/>
      <c r="Y14" s="126"/>
      <c r="Z14" s="127"/>
    </row>
    <row r="15" spans="1:34" s="34" customFormat="1" ht="30.95" customHeight="1">
      <c r="A15" s="118"/>
      <c r="B15" s="119"/>
      <c r="C15" s="120"/>
      <c r="D15" s="329" t="s">
        <v>207</v>
      </c>
      <c r="E15" s="329"/>
      <c r="F15" s="329"/>
      <c r="G15" s="329"/>
      <c r="H15" s="329"/>
      <c r="I15" s="329"/>
      <c r="J15" s="329"/>
      <c r="K15" s="330" t="s">
        <v>181</v>
      </c>
      <c r="L15" s="331"/>
      <c r="M15" s="331"/>
      <c r="N15" s="331"/>
      <c r="O15" s="331"/>
      <c r="P15" s="331"/>
      <c r="Q15" s="331"/>
      <c r="R15" s="331"/>
      <c r="S15" s="332" t="s">
        <v>182</v>
      </c>
      <c r="T15" s="333"/>
      <c r="U15" s="333"/>
      <c r="V15" s="333"/>
      <c r="W15" s="333"/>
      <c r="X15" s="333"/>
      <c r="Y15" s="333"/>
      <c r="Z15" s="334"/>
      <c r="AB15" s="19"/>
    </row>
    <row r="16" spans="1:34" s="34" customFormat="1" ht="30.95" customHeight="1">
      <c r="A16" s="118"/>
      <c r="B16" s="119"/>
      <c r="C16" s="120"/>
      <c r="D16" s="134" t="s">
        <v>118</v>
      </c>
      <c r="E16" s="134"/>
      <c r="F16" s="134"/>
      <c r="G16" s="134"/>
      <c r="H16" s="134"/>
      <c r="I16" s="134"/>
      <c r="J16" s="134"/>
      <c r="K16" s="135" t="s">
        <v>119</v>
      </c>
      <c r="L16" s="136"/>
      <c r="M16" s="136"/>
      <c r="N16" s="136"/>
      <c r="O16" s="137" t="s">
        <v>176</v>
      </c>
      <c r="P16" s="138"/>
      <c r="Q16" s="138"/>
      <c r="R16" s="138"/>
      <c r="S16" s="138"/>
      <c r="T16" s="138"/>
      <c r="U16" s="139" t="s">
        <v>177</v>
      </c>
      <c r="V16" s="140"/>
      <c r="W16" s="140"/>
      <c r="X16" s="140"/>
      <c r="Y16" s="140"/>
      <c r="Z16" s="141"/>
    </row>
    <row r="17" spans="1:38" s="34" customFormat="1" ht="30.95" customHeight="1">
      <c r="A17" s="121"/>
      <c r="B17" s="122"/>
      <c r="C17" s="123"/>
      <c r="D17" s="142" t="s">
        <v>30</v>
      </c>
      <c r="E17" s="142"/>
      <c r="F17" s="142"/>
      <c r="G17" s="142"/>
      <c r="H17" s="142"/>
      <c r="I17" s="142"/>
      <c r="J17" s="142"/>
      <c r="K17" s="325">
        <v>1</v>
      </c>
      <c r="L17" s="326"/>
      <c r="M17" s="145" t="s">
        <v>178</v>
      </c>
      <c r="N17" s="145"/>
      <c r="O17" s="325">
        <v>2024</v>
      </c>
      <c r="P17" s="326"/>
      <c r="Q17" s="326"/>
      <c r="R17" s="72" t="s">
        <v>1</v>
      </c>
      <c r="S17" s="80">
        <v>9</v>
      </c>
      <c r="T17" s="74" t="s">
        <v>160</v>
      </c>
      <c r="U17" s="327">
        <v>2026</v>
      </c>
      <c r="V17" s="328"/>
      <c r="W17" s="328"/>
      <c r="X17" s="74" t="s">
        <v>1</v>
      </c>
      <c r="Y17" s="81">
        <v>8</v>
      </c>
      <c r="Z17" s="76" t="s">
        <v>23</v>
      </c>
    </row>
    <row r="18" spans="1:38" s="34" customFormat="1" ht="1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38" s="30" customFormat="1" ht="12.75" customHeight="1">
      <c r="A19" s="19" t="s">
        <v>180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217" t="s">
        <v>115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250" t="s">
        <v>44</v>
      </c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8"/>
    </row>
    <row r="21" spans="1:38" ht="30" customHeight="1">
      <c r="A21" s="203" t="s">
        <v>41</v>
      </c>
      <c r="B21" s="204"/>
      <c r="C21" s="204"/>
      <c r="D21" s="204"/>
      <c r="E21" s="204"/>
      <c r="F21" s="204"/>
      <c r="G21" s="204"/>
      <c r="H21" s="339">
        <v>100000</v>
      </c>
      <c r="I21" s="340"/>
      <c r="J21" s="340"/>
      <c r="K21" s="340"/>
      <c r="L21" s="340"/>
      <c r="M21" s="33" t="s">
        <v>16</v>
      </c>
      <c r="N21" s="203" t="s">
        <v>36</v>
      </c>
      <c r="O21" s="204"/>
      <c r="P21" s="204"/>
      <c r="Q21" s="204"/>
      <c r="R21" s="204"/>
      <c r="S21" s="204"/>
      <c r="T21" s="204"/>
      <c r="U21" s="341">
        <v>30000</v>
      </c>
      <c r="V21" s="342"/>
      <c r="W21" s="342"/>
      <c r="X21" s="342"/>
      <c r="Y21" s="342"/>
      <c r="Z21" s="33" t="s">
        <v>16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203" t="s">
        <v>31</v>
      </c>
      <c r="B22" s="204"/>
      <c r="C22" s="204"/>
      <c r="D22" s="204"/>
      <c r="E22" s="204"/>
      <c r="F22" s="204"/>
      <c r="G22" s="205"/>
      <c r="H22" s="335">
        <v>20000</v>
      </c>
      <c r="I22" s="336"/>
      <c r="J22" s="336"/>
      <c r="K22" s="336"/>
      <c r="L22" s="336"/>
      <c r="M22" s="33" t="s">
        <v>16</v>
      </c>
      <c r="N22" s="252" t="s">
        <v>135</v>
      </c>
      <c r="O22" s="253"/>
      <c r="P22" s="253"/>
      <c r="Q22" s="253"/>
      <c r="R22" s="253"/>
      <c r="S22" s="253"/>
      <c r="T22" s="253"/>
      <c r="U22" s="337">
        <v>30000</v>
      </c>
      <c r="V22" s="338"/>
      <c r="W22" s="338"/>
      <c r="X22" s="338"/>
      <c r="Y22" s="338"/>
      <c r="Z22" s="33" t="s">
        <v>16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203" t="s">
        <v>32</v>
      </c>
      <c r="B23" s="204"/>
      <c r="C23" s="204"/>
      <c r="D23" s="204"/>
      <c r="E23" s="204"/>
      <c r="F23" s="204"/>
      <c r="G23" s="205"/>
      <c r="H23" s="335">
        <v>0</v>
      </c>
      <c r="I23" s="336"/>
      <c r="J23" s="336"/>
      <c r="K23" s="336"/>
      <c r="L23" s="336"/>
      <c r="M23" s="33" t="s">
        <v>16</v>
      </c>
      <c r="N23" s="252" t="s">
        <v>136</v>
      </c>
      <c r="O23" s="253"/>
      <c r="P23" s="253"/>
      <c r="Q23" s="253"/>
      <c r="R23" s="253"/>
      <c r="S23" s="253"/>
      <c r="T23" s="253"/>
      <c r="U23" s="337">
        <v>30000</v>
      </c>
      <c r="V23" s="338"/>
      <c r="W23" s="338"/>
      <c r="X23" s="338"/>
      <c r="Y23" s="338"/>
      <c r="Z23" s="33" t="s">
        <v>16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203" t="s">
        <v>33</v>
      </c>
      <c r="B24" s="204"/>
      <c r="C24" s="204"/>
      <c r="D24" s="204"/>
      <c r="E24" s="204"/>
      <c r="F24" s="204"/>
      <c r="G24" s="205"/>
      <c r="H24" s="337">
        <v>20000</v>
      </c>
      <c r="I24" s="338"/>
      <c r="J24" s="338"/>
      <c r="K24" s="338"/>
      <c r="L24" s="338"/>
      <c r="M24" s="33" t="s">
        <v>16</v>
      </c>
      <c r="N24" s="252" t="s">
        <v>137</v>
      </c>
      <c r="O24" s="253"/>
      <c r="P24" s="253"/>
      <c r="Q24" s="253"/>
      <c r="R24" s="253"/>
      <c r="S24" s="253"/>
      <c r="T24" s="254"/>
      <c r="U24" s="337">
        <v>30000</v>
      </c>
      <c r="V24" s="338"/>
      <c r="W24" s="338"/>
      <c r="X24" s="338"/>
      <c r="Y24" s="338"/>
      <c r="Z24" s="33" t="s">
        <v>16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203" t="s">
        <v>34</v>
      </c>
      <c r="B25" s="204"/>
      <c r="C25" s="204"/>
      <c r="D25" s="204"/>
      <c r="E25" s="204"/>
      <c r="F25" s="204"/>
      <c r="G25" s="205"/>
      <c r="H25" s="345">
        <v>0</v>
      </c>
      <c r="I25" s="346"/>
      <c r="J25" s="346"/>
      <c r="K25" s="346"/>
      <c r="L25" s="346"/>
      <c r="M25" s="33" t="s">
        <v>16</v>
      </c>
      <c r="N25" s="252" t="s">
        <v>138</v>
      </c>
      <c r="O25" s="253"/>
      <c r="P25" s="253"/>
      <c r="Q25" s="253"/>
      <c r="R25" s="253"/>
      <c r="S25" s="253"/>
      <c r="T25" s="254"/>
      <c r="U25" s="337">
        <v>60000</v>
      </c>
      <c r="V25" s="338"/>
      <c r="W25" s="338"/>
      <c r="X25" s="338"/>
      <c r="Y25" s="338"/>
      <c r="Z25" s="33" t="s">
        <v>16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6.75" customHeight="1">
      <c r="A26" s="203" t="s">
        <v>35</v>
      </c>
      <c r="B26" s="204"/>
      <c r="C26" s="204"/>
      <c r="D26" s="204"/>
      <c r="E26" s="204"/>
      <c r="F26" s="204"/>
      <c r="G26" s="204"/>
      <c r="H26" s="343">
        <v>0</v>
      </c>
      <c r="I26" s="344"/>
      <c r="J26" s="344"/>
      <c r="K26" s="344"/>
      <c r="L26" s="344"/>
      <c r="M26" s="33" t="s">
        <v>16</v>
      </c>
      <c r="N26" s="203" t="s">
        <v>139</v>
      </c>
      <c r="O26" s="204"/>
      <c r="P26" s="204"/>
      <c r="Q26" s="204"/>
      <c r="R26" s="204"/>
      <c r="S26" s="204"/>
      <c r="T26" s="205"/>
      <c r="U26" s="337">
        <v>20000</v>
      </c>
      <c r="V26" s="338"/>
      <c r="W26" s="338"/>
      <c r="X26" s="338"/>
      <c r="Y26" s="338"/>
      <c r="Z26" s="33" t="s">
        <v>16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50" t="s">
        <v>141</v>
      </c>
      <c r="B27" s="237"/>
      <c r="C27" s="237"/>
      <c r="D27" s="237"/>
      <c r="E27" s="237"/>
      <c r="F27" s="237"/>
      <c r="G27" s="237"/>
      <c r="H27" s="255">
        <f>SUM(H21:L26)</f>
        <v>140000</v>
      </c>
      <c r="I27" s="256"/>
      <c r="J27" s="256"/>
      <c r="K27" s="256"/>
      <c r="L27" s="256"/>
      <c r="M27" s="33" t="s">
        <v>16</v>
      </c>
      <c r="N27" s="217" t="s">
        <v>140</v>
      </c>
      <c r="O27" s="218"/>
      <c r="P27" s="218"/>
      <c r="Q27" s="218"/>
      <c r="R27" s="218"/>
      <c r="S27" s="218"/>
      <c r="T27" s="218"/>
      <c r="U27" s="235">
        <f>(U21+U23+U24+U25+U26)-U22</f>
        <v>140000</v>
      </c>
      <c r="V27" s="236"/>
      <c r="W27" s="236"/>
      <c r="X27" s="236"/>
      <c r="Y27" s="236"/>
      <c r="Z27" s="33" t="s">
        <v>16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43" t="s">
        <v>17</v>
      </c>
      <c r="B28" s="243"/>
      <c r="C28" s="243"/>
      <c r="D28" s="243"/>
      <c r="E28" s="243"/>
      <c r="F28" s="243"/>
      <c r="G28" s="243"/>
      <c r="H28" s="239">
        <f>H27-U27</f>
        <v>0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40"/>
      <c r="Z28" s="33" t="s">
        <v>16</v>
      </c>
      <c r="AA28" s="35" t="str">
        <f>IF(H28&lt;0,"★支出が収入を上回らないように修正してください。収入を上回る支出を貯金の取り崩しや借金で賄う場合は⑤または⑥に計上してください。","")</f>
        <v/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41" t="s">
        <v>208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42" t="s">
        <v>162</v>
      </c>
      <c r="B31" s="243"/>
      <c r="C31" s="243" t="s">
        <v>142</v>
      </c>
      <c r="D31" s="243"/>
      <c r="E31" s="243"/>
      <c r="F31" s="243"/>
      <c r="G31" s="243"/>
      <c r="H31" s="243"/>
      <c r="I31" s="250" t="s">
        <v>15</v>
      </c>
      <c r="J31" s="237"/>
      <c r="K31" s="237"/>
      <c r="L31" s="237"/>
      <c r="M31" s="238"/>
      <c r="N31" s="217" t="s">
        <v>45</v>
      </c>
      <c r="O31" s="237"/>
      <c r="P31" s="237"/>
      <c r="Q31" s="238"/>
      <c r="R31" s="217" t="s">
        <v>14</v>
      </c>
      <c r="S31" s="218"/>
      <c r="T31" s="218"/>
      <c r="U31" s="218"/>
      <c r="V31" s="218"/>
      <c r="W31" s="219"/>
      <c r="X31" s="217" t="s">
        <v>13</v>
      </c>
      <c r="Y31" s="218"/>
      <c r="Z31" s="219"/>
    </row>
    <row r="32" spans="1:38" s="30" customFormat="1" ht="15" customHeight="1">
      <c r="A32" s="355" t="s">
        <v>144</v>
      </c>
      <c r="B32" s="355"/>
      <c r="C32" s="356" t="s">
        <v>133</v>
      </c>
      <c r="D32" s="356"/>
      <c r="E32" s="356"/>
      <c r="F32" s="356"/>
      <c r="G32" s="356"/>
      <c r="H32" s="356"/>
      <c r="I32" s="357" t="s">
        <v>183</v>
      </c>
      <c r="J32" s="358"/>
      <c r="K32" s="358"/>
      <c r="L32" s="358"/>
      <c r="M32" s="359"/>
      <c r="N32" s="363">
        <v>20000</v>
      </c>
      <c r="O32" s="364"/>
      <c r="P32" s="364"/>
      <c r="Q32" s="167" t="s">
        <v>12</v>
      </c>
      <c r="R32" s="367">
        <v>2024</v>
      </c>
      <c r="S32" s="368"/>
      <c r="T32" s="38" t="s">
        <v>7</v>
      </c>
      <c r="U32" s="82">
        <v>9</v>
      </c>
      <c r="V32" s="38" t="s">
        <v>6</v>
      </c>
      <c r="W32" s="39" t="s">
        <v>8</v>
      </c>
      <c r="X32" s="347" t="s">
        <v>28</v>
      </c>
      <c r="Y32" s="348"/>
      <c r="Z32" s="349"/>
    </row>
    <row r="33" spans="1:38" s="30" customFormat="1" ht="15" customHeight="1">
      <c r="A33" s="355"/>
      <c r="B33" s="355"/>
      <c r="C33" s="356"/>
      <c r="D33" s="356"/>
      <c r="E33" s="356"/>
      <c r="F33" s="356"/>
      <c r="G33" s="356"/>
      <c r="H33" s="356"/>
      <c r="I33" s="360"/>
      <c r="J33" s="361"/>
      <c r="K33" s="361"/>
      <c r="L33" s="361"/>
      <c r="M33" s="362"/>
      <c r="N33" s="365"/>
      <c r="O33" s="366"/>
      <c r="P33" s="366"/>
      <c r="Q33" s="168"/>
      <c r="R33" s="353">
        <v>2025</v>
      </c>
      <c r="S33" s="354"/>
      <c r="T33" s="41" t="s">
        <v>7</v>
      </c>
      <c r="U33" s="83">
        <v>8</v>
      </c>
      <c r="V33" s="41" t="s">
        <v>6</v>
      </c>
      <c r="W33" s="42" t="s">
        <v>5</v>
      </c>
      <c r="X33" s="350"/>
      <c r="Y33" s="351"/>
      <c r="Z33" s="352"/>
    </row>
    <row r="34" spans="1:38" s="30" customFormat="1" ht="15" customHeight="1">
      <c r="A34" s="248"/>
      <c r="B34" s="248"/>
      <c r="C34" s="199"/>
      <c r="D34" s="199"/>
      <c r="E34" s="199"/>
      <c r="F34" s="199"/>
      <c r="G34" s="199"/>
      <c r="H34" s="199"/>
      <c r="I34" s="153"/>
      <c r="J34" s="154"/>
      <c r="K34" s="154"/>
      <c r="L34" s="154"/>
      <c r="M34" s="155"/>
      <c r="N34" s="159"/>
      <c r="O34" s="160"/>
      <c r="P34" s="160"/>
      <c r="Q34" s="167" t="s">
        <v>12</v>
      </c>
      <c r="R34" s="169"/>
      <c r="S34" s="170"/>
      <c r="T34" s="38" t="s">
        <v>7</v>
      </c>
      <c r="U34" s="37"/>
      <c r="V34" s="38" t="s">
        <v>6</v>
      </c>
      <c r="W34" s="39" t="s">
        <v>8</v>
      </c>
      <c r="X34" s="171"/>
      <c r="Y34" s="172"/>
      <c r="Z34" s="173"/>
    </row>
    <row r="35" spans="1:38" s="30" customFormat="1" ht="15" customHeight="1">
      <c r="A35" s="248"/>
      <c r="B35" s="248"/>
      <c r="C35" s="199"/>
      <c r="D35" s="199"/>
      <c r="E35" s="199"/>
      <c r="F35" s="199"/>
      <c r="G35" s="199"/>
      <c r="H35" s="199"/>
      <c r="I35" s="156"/>
      <c r="J35" s="157"/>
      <c r="K35" s="157"/>
      <c r="L35" s="157"/>
      <c r="M35" s="158"/>
      <c r="N35" s="161"/>
      <c r="O35" s="162"/>
      <c r="P35" s="162"/>
      <c r="Q35" s="168"/>
      <c r="R35" s="165"/>
      <c r="S35" s="166"/>
      <c r="T35" s="41" t="s">
        <v>7</v>
      </c>
      <c r="U35" s="40"/>
      <c r="V35" s="41" t="s">
        <v>6</v>
      </c>
      <c r="W35" s="42" t="s">
        <v>5</v>
      </c>
      <c r="X35" s="174"/>
      <c r="Y35" s="175"/>
      <c r="Z35" s="176"/>
    </row>
    <row r="36" spans="1:38" s="30" customFormat="1" ht="15" customHeight="1">
      <c r="A36" s="248"/>
      <c r="B36" s="248"/>
      <c r="C36" s="199"/>
      <c r="D36" s="199"/>
      <c r="E36" s="199"/>
      <c r="F36" s="199"/>
      <c r="G36" s="199"/>
      <c r="H36" s="199"/>
      <c r="I36" s="153"/>
      <c r="J36" s="154"/>
      <c r="K36" s="154"/>
      <c r="L36" s="154"/>
      <c r="M36" s="155"/>
      <c r="N36" s="159"/>
      <c r="O36" s="160"/>
      <c r="P36" s="160"/>
      <c r="Q36" s="167" t="s">
        <v>12</v>
      </c>
      <c r="R36" s="163"/>
      <c r="S36" s="164"/>
      <c r="T36" s="44" t="s">
        <v>7</v>
      </c>
      <c r="U36" s="43"/>
      <c r="V36" s="44" t="s">
        <v>6</v>
      </c>
      <c r="W36" s="45" t="s">
        <v>8</v>
      </c>
      <c r="X36" s="171"/>
      <c r="Y36" s="172"/>
      <c r="Z36" s="173"/>
    </row>
    <row r="37" spans="1:38" ht="15" customHeight="1">
      <c r="A37" s="248"/>
      <c r="B37" s="248"/>
      <c r="C37" s="199"/>
      <c r="D37" s="199"/>
      <c r="E37" s="199"/>
      <c r="F37" s="199"/>
      <c r="G37" s="199"/>
      <c r="H37" s="199"/>
      <c r="I37" s="156"/>
      <c r="J37" s="157"/>
      <c r="K37" s="157"/>
      <c r="L37" s="157"/>
      <c r="M37" s="158"/>
      <c r="N37" s="161"/>
      <c r="O37" s="162"/>
      <c r="P37" s="162"/>
      <c r="Q37" s="168"/>
      <c r="R37" s="165"/>
      <c r="S37" s="166"/>
      <c r="T37" s="41" t="s">
        <v>7</v>
      </c>
      <c r="U37" s="40"/>
      <c r="V37" s="41" t="s">
        <v>6</v>
      </c>
      <c r="W37" s="42" t="s">
        <v>5</v>
      </c>
      <c r="X37" s="174"/>
      <c r="Y37" s="175"/>
      <c r="Z37" s="176"/>
    </row>
    <row r="38" spans="1:38" ht="15" customHeight="1">
      <c r="A38" s="248"/>
      <c r="B38" s="248"/>
      <c r="C38" s="199"/>
      <c r="D38" s="199"/>
      <c r="E38" s="199"/>
      <c r="F38" s="199"/>
      <c r="G38" s="199"/>
      <c r="H38" s="199"/>
      <c r="I38" s="153"/>
      <c r="J38" s="154"/>
      <c r="K38" s="154"/>
      <c r="L38" s="154"/>
      <c r="M38" s="155"/>
      <c r="N38" s="159"/>
      <c r="O38" s="160"/>
      <c r="P38" s="160"/>
      <c r="Q38" s="167" t="s">
        <v>12</v>
      </c>
      <c r="R38" s="163"/>
      <c r="S38" s="164"/>
      <c r="T38" s="44" t="s">
        <v>7</v>
      </c>
      <c r="U38" s="43"/>
      <c r="V38" s="44" t="s">
        <v>6</v>
      </c>
      <c r="W38" s="45" t="s">
        <v>8</v>
      </c>
      <c r="X38" s="171"/>
      <c r="Y38" s="172"/>
      <c r="Z38" s="173"/>
    </row>
    <row r="39" spans="1:38" s="34" customFormat="1" ht="15" customHeight="1">
      <c r="A39" s="248"/>
      <c r="B39" s="248"/>
      <c r="C39" s="199"/>
      <c r="D39" s="199"/>
      <c r="E39" s="199"/>
      <c r="F39" s="199"/>
      <c r="G39" s="199"/>
      <c r="H39" s="199"/>
      <c r="I39" s="156"/>
      <c r="J39" s="157"/>
      <c r="K39" s="157"/>
      <c r="L39" s="157"/>
      <c r="M39" s="158"/>
      <c r="N39" s="161"/>
      <c r="O39" s="162"/>
      <c r="P39" s="162"/>
      <c r="Q39" s="168"/>
      <c r="R39" s="165"/>
      <c r="S39" s="166"/>
      <c r="T39" s="41" t="s">
        <v>7</v>
      </c>
      <c r="U39" s="40"/>
      <c r="V39" s="41" t="s">
        <v>6</v>
      </c>
      <c r="W39" s="42" t="s">
        <v>5</v>
      </c>
      <c r="X39" s="174"/>
      <c r="Y39" s="175"/>
      <c r="Z39" s="17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41" t="s">
        <v>163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46" t="s">
        <v>11</v>
      </c>
      <c r="B42" s="247"/>
      <c r="C42" s="246" t="s">
        <v>158</v>
      </c>
      <c r="D42" s="108"/>
      <c r="E42" s="108"/>
      <c r="F42" s="108"/>
      <c r="G42" s="108"/>
      <c r="H42" s="108"/>
      <c r="I42" s="108"/>
      <c r="J42" s="108"/>
      <c r="K42" s="109"/>
      <c r="L42" s="249" t="s">
        <v>10</v>
      </c>
      <c r="M42" s="108"/>
      <c r="N42" s="108"/>
      <c r="O42" s="108"/>
      <c r="P42" s="108"/>
      <c r="Q42" s="108"/>
      <c r="R42" s="108"/>
      <c r="S42" s="108"/>
      <c r="T42" s="109"/>
      <c r="U42" s="245" t="s">
        <v>9</v>
      </c>
      <c r="V42" s="245"/>
      <c r="W42" s="245"/>
      <c r="X42" s="245"/>
      <c r="Y42" s="245"/>
      <c r="Z42" s="245"/>
    </row>
    <row r="43" spans="1:38" ht="15" customHeight="1">
      <c r="A43" s="369" t="s">
        <v>39</v>
      </c>
      <c r="B43" s="370"/>
      <c r="C43" s="371" t="s">
        <v>184</v>
      </c>
      <c r="D43" s="372"/>
      <c r="E43" s="372"/>
      <c r="F43" s="372"/>
      <c r="G43" s="372"/>
      <c r="H43" s="372"/>
      <c r="I43" s="372"/>
      <c r="J43" s="372"/>
      <c r="K43" s="373"/>
      <c r="L43" s="377"/>
      <c r="M43" s="378"/>
      <c r="N43" s="378"/>
      <c r="O43" s="378"/>
      <c r="P43" s="378"/>
      <c r="Q43" s="378"/>
      <c r="R43" s="378"/>
      <c r="S43" s="378"/>
      <c r="T43" s="379"/>
      <c r="U43" s="383">
        <v>2016</v>
      </c>
      <c r="V43" s="384"/>
      <c r="W43" s="52" t="s">
        <v>7</v>
      </c>
      <c r="X43" s="84">
        <v>4</v>
      </c>
      <c r="Y43" s="54" t="s">
        <v>6</v>
      </c>
      <c r="Z43" s="55" t="s">
        <v>8</v>
      </c>
    </row>
    <row r="44" spans="1:38" ht="15" customHeight="1">
      <c r="A44" s="369"/>
      <c r="B44" s="370"/>
      <c r="C44" s="374"/>
      <c r="D44" s="375"/>
      <c r="E44" s="375"/>
      <c r="F44" s="375"/>
      <c r="G44" s="375"/>
      <c r="H44" s="375"/>
      <c r="I44" s="375"/>
      <c r="J44" s="375"/>
      <c r="K44" s="376"/>
      <c r="L44" s="380"/>
      <c r="M44" s="381"/>
      <c r="N44" s="381"/>
      <c r="O44" s="381"/>
      <c r="P44" s="381"/>
      <c r="Q44" s="381"/>
      <c r="R44" s="381"/>
      <c r="S44" s="381"/>
      <c r="T44" s="382"/>
      <c r="U44" s="385">
        <v>2019</v>
      </c>
      <c r="V44" s="386"/>
      <c r="W44" s="56" t="s">
        <v>7</v>
      </c>
      <c r="X44" s="85">
        <v>3</v>
      </c>
      <c r="Y44" s="58" t="s">
        <v>6</v>
      </c>
      <c r="Z44" s="59" t="s">
        <v>5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183"/>
      <c r="B45" s="184"/>
      <c r="C45" s="185"/>
      <c r="D45" s="186"/>
      <c r="E45" s="186"/>
      <c r="F45" s="186"/>
      <c r="G45" s="186"/>
      <c r="H45" s="186"/>
      <c r="I45" s="186"/>
      <c r="J45" s="186"/>
      <c r="K45" s="187"/>
      <c r="L45" s="191"/>
      <c r="M45" s="192"/>
      <c r="N45" s="192"/>
      <c r="O45" s="192"/>
      <c r="P45" s="192"/>
      <c r="Q45" s="192"/>
      <c r="R45" s="192"/>
      <c r="S45" s="192"/>
      <c r="T45" s="193"/>
      <c r="U45" s="197"/>
      <c r="V45" s="198"/>
      <c r="W45" s="52" t="s">
        <v>7</v>
      </c>
      <c r="X45" s="53"/>
      <c r="Y45" s="54" t="s">
        <v>6</v>
      </c>
      <c r="Z45" s="55" t="s">
        <v>8</v>
      </c>
    </row>
    <row r="46" spans="1:38" ht="15" customHeight="1">
      <c r="A46" s="183"/>
      <c r="B46" s="184"/>
      <c r="C46" s="188"/>
      <c r="D46" s="189"/>
      <c r="E46" s="189"/>
      <c r="F46" s="189"/>
      <c r="G46" s="189"/>
      <c r="H46" s="189"/>
      <c r="I46" s="189"/>
      <c r="J46" s="189"/>
      <c r="K46" s="190"/>
      <c r="L46" s="194"/>
      <c r="M46" s="195"/>
      <c r="N46" s="195"/>
      <c r="O46" s="195"/>
      <c r="P46" s="195"/>
      <c r="Q46" s="195"/>
      <c r="R46" s="195"/>
      <c r="S46" s="195"/>
      <c r="T46" s="196"/>
      <c r="U46" s="200"/>
      <c r="V46" s="201"/>
      <c r="W46" s="56" t="s">
        <v>7</v>
      </c>
      <c r="X46" s="57"/>
      <c r="Y46" s="58" t="s">
        <v>6</v>
      </c>
      <c r="Z46" s="59" t="s">
        <v>5</v>
      </c>
    </row>
    <row r="47" spans="1:38" ht="15" customHeight="1">
      <c r="A47" s="183"/>
      <c r="B47" s="184"/>
      <c r="C47" s="185"/>
      <c r="D47" s="186"/>
      <c r="E47" s="186"/>
      <c r="F47" s="186"/>
      <c r="G47" s="186"/>
      <c r="H47" s="186"/>
      <c r="I47" s="186"/>
      <c r="J47" s="186"/>
      <c r="K47" s="187"/>
      <c r="L47" s="191"/>
      <c r="M47" s="192"/>
      <c r="N47" s="192"/>
      <c r="O47" s="192"/>
      <c r="P47" s="192"/>
      <c r="Q47" s="192"/>
      <c r="R47" s="192"/>
      <c r="S47" s="192"/>
      <c r="T47" s="193"/>
      <c r="U47" s="197"/>
      <c r="V47" s="198"/>
      <c r="W47" s="52" t="s">
        <v>7</v>
      </c>
      <c r="X47" s="53"/>
      <c r="Y47" s="54" t="s">
        <v>6</v>
      </c>
      <c r="Z47" s="55" t="s">
        <v>8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83"/>
      <c r="B48" s="184"/>
      <c r="C48" s="188"/>
      <c r="D48" s="189"/>
      <c r="E48" s="189"/>
      <c r="F48" s="189"/>
      <c r="G48" s="189"/>
      <c r="H48" s="189"/>
      <c r="I48" s="189"/>
      <c r="J48" s="189"/>
      <c r="K48" s="190"/>
      <c r="L48" s="194"/>
      <c r="M48" s="195"/>
      <c r="N48" s="195"/>
      <c r="O48" s="195"/>
      <c r="P48" s="195"/>
      <c r="Q48" s="195"/>
      <c r="R48" s="195"/>
      <c r="S48" s="195"/>
      <c r="T48" s="196"/>
      <c r="U48" s="200"/>
      <c r="V48" s="201"/>
      <c r="W48" s="56" t="s">
        <v>7</v>
      </c>
      <c r="X48" s="57"/>
      <c r="Y48" s="58" t="s">
        <v>6</v>
      </c>
      <c r="Z48" s="59" t="s">
        <v>5</v>
      </c>
    </row>
    <row r="49" spans="1:35" ht="15" customHeight="1">
      <c r="A49" s="183"/>
      <c r="B49" s="184"/>
      <c r="C49" s="185"/>
      <c r="D49" s="186"/>
      <c r="E49" s="186"/>
      <c r="F49" s="186"/>
      <c r="G49" s="186"/>
      <c r="H49" s="186"/>
      <c r="I49" s="186"/>
      <c r="J49" s="186"/>
      <c r="K49" s="187"/>
      <c r="L49" s="191"/>
      <c r="M49" s="192"/>
      <c r="N49" s="192"/>
      <c r="O49" s="192"/>
      <c r="P49" s="192"/>
      <c r="Q49" s="192"/>
      <c r="R49" s="192"/>
      <c r="S49" s="192"/>
      <c r="T49" s="193"/>
      <c r="U49" s="197"/>
      <c r="V49" s="198"/>
      <c r="W49" s="52" t="s">
        <v>7</v>
      </c>
      <c r="X49" s="53"/>
      <c r="Y49" s="54" t="s">
        <v>6</v>
      </c>
      <c r="Z49" s="55" t="s">
        <v>8</v>
      </c>
    </row>
    <row r="50" spans="1:35" ht="15" customHeight="1">
      <c r="A50" s="183"/>
      <c r="B50" s="184"/>
      <c r="C50" s="188"/>
      <c r="D50" s="189"/>
      <c r="E50" s="189"/>
      <c r="F50" s="189"/>
      <c r="G50" s="189"/>
      <c r="H50" s="189"/>
      <c r="I50" s="189"/>
      <c r="J50" s="189"/>
      <c r="K50" s="190"/>
      <c r="L50" s="194"/>
      <c r="M50" s="195"/>
      <c r="N50" s="195"/>
      <c r="O50" s="195"/>
      <c r="P50" s="195"/>
      <c r="Q50" s="195"/>
      <c r="R50" s="195"/>
      <c r="S50" s="195"/>
      <c r="T50" s="196"/>
      <c r="U50" s="200"/>
      <c r="V50" s="201"/>
      <c r="W50" s="56" t="s">
        <v>7</v>
      </c>
      <c r="X50" s="57"/>
      <c r="Y50" s="58" t="s">
        <v>6</v>
      </c>
      <c r="Z50" s="59" t="s">
        <v>5</v>
      </c>
    </row>
    <row r="51" spans="1:35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5" ht="14.25" customHeight="1">
      <c r="A52" s="96" t="s">
        <v>233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96"/>
      <c r="AD52" s="96"/>
      <c r="AE52" s="96"/>
      <c r="AF52" s="96"/>
      <c r="AG52" s="95"/>
    </row>
    <row r="53" spans="1:35" ht="30.75" customHeight="1">
      <c r="A53" s="269" t="s">
        <v>219</v>
      </c>
      <c r="B53" s="270"/>
      <c r="C53" s="270"/>
      <c r="D53" s="271"/>
      <c r="E53" s="371" t="s">
        <v>239</v>
      </c>
      <c r="F53" s="372"/>
      <c r="G53" s="372"/>
      <c r="H53" s="372"/>
      <c r="I53" s="372"/>
      <c r="J53" s="372"/>
      <c r="K53" s="372"/>
      <c r="L53" s="372"/>
      <c r="M53" s="373"/>
      <c r="N53" s="269" t="s">
        <v>220</v>
      </c>
      <c r="O53" s="270"/>
      <c r="P53" s="270"/>
      <c r="Q53" s="271"/>
      <c r="R53" s="371" t="s">
        <v>240</v>
      </c>
      <c r="S53" s="372"/>
      <c r="T53" s="372"/>
      <c r="U53" s="372"/>
      <c r="V53" s="372"/>
      <c r="W53" s="372"/>
      <c r="X53" s="372"/>
      <c r="Y53" s="372"/>
      <c r="Z53" s="373"/>
    </row>
    <row r="54" spans="1:35" ht="51" hidden="1" customHeight="1">
      <c r="A54" s="269" t="s">
        <v>221</v>
      </c>
      <c r="B54" s="270"/>
      <c r="C54" s="270"/>
      <c r="D54" s="271"/>
      <c r="E54" s="374"/>
      <c r="F54" s="375"/>
      <c r="G54" s="375"/>
      <c r="H54" s="375"/>
      <c r="I54" s="375"/>
      <c r="J54" s="375"/>
      <c r="K54" s="375"/>
      <c r="L54" s="375"/>
      <c r="M54" s="376"/>
      <c r="N54" s="269" t="s">
        <v>222</v>
      </c>
      <c r="O54" s="270"/>
      <c r="P54" s="270"/>
      <c r="Q54" s="271"/>
      <c r="R54" s="374"/>
      <c r="S54" s="375"/>
      <c r="T54" s="375"/>
      <c r="U54" s="375"/>
      <c r="V54" s="375"/>
      <c r="W54" s="375"/>
      <c r="X54" s="375"/>
      <c r="Y54" s="375"/>
      <c r="Z54" s="376"/>
    </row>
    <row r="55" spans="1:35" ht="35.25" customHeight="1">
      <c r="A55" s="269" t="s">
        <v>223</v>
      </c>
      <c r="B55" s="270"/>
      <c r="C55" s="270"/>
      <c r="D55" s="271"/>
      <c r="E55" s="387" t="s">
        <v>241</v>
      </c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9"/>
    </row>
    <row r="56" spans="1:35" ht="15" customHeight="1">
      <c r="A56" s="275" t="s">
        <v>224</v>
      </c>
      <c r="B56" s="276"/>
      <c r="C56" s="276"/>
      <c r="D56" s="277"/>
      <c r="E56" s="91" t="s">
        <v>225</v>
      </c>
      <c r="F56" s="92"/>
      <c r="G56" s="92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2"/>
      <c r="AA56"/>
      <c r="AB56"/>
      <c r="AC56"/>
      <c r="AD56"/>
      <c r="AE56"/>
      <c r="AF56"/>
      <c r="AG56"/>
    </row>
    <row r="57" spans="1:35" ht="21" customHeight="1">
      <c r="A57" s="278"/>
      <c r="B57" s="279"/>
      <c r="C57" s="279"/>
      <c r="D57" s="280"/>
      <c r="E57" s="278" t="s">
        <v>226</v>
      </c>
      <c r="F57" s="279"/>
      <c r="G57" s="279"/>
      <c r="H57" s="399">
        <v>2024</v>
      </c>
      <c r="I57" s="399"/>
      <c r="J57" s="97" t="s">
        <v>7</v>
      </c>
      <c r="K57" s="102">
        <v>9</v>
      </c>
      <c r="L57" s="97" t="s">
        <v>6</v>
      </c>
      <c r="M57" s="102">
        <v>1</v>
      </c>
      <c r="N57" s="97" t="s">
        <v>18</v>
      </c>
      <c r="O57" s="279" t="s">
        <v>227</v>
      </c>
      <c r="P57" s="279"/>
      <c r="Q57" s="279"/>
      <c r="R57" s="399">
        <v>2025</v>
      </c>
      <c r="S57" s="399"/>
      <c r="T57" s="97" t="s">
        <v>7</v>
      </c>
      <c r="U57" s="102">
        <v>10</v>
      </c>
      <c r="V57" s="97" t="s">
        <v>6</v>
      </c>
      <c r="W57" s="102">
        <v>5</v>
      </c>
      <c r="X57" s="97" t="s">
        <v>18</v>
      </c>
      <c r="Y57" s="97"/>
      <c r="Z57" s="89"/>
      <c r="AA57"/>
      <c r="AB57"/>
      <c r="AC57"/>
      <c r="AD57"/>
      <c r="AE57"/>
      <c r="AF57"/>
      <c r="AG57"/>
    </row>
    <row r="58" spans="1:35" ht="6.75" hidden="1" customHeight="1">
      <c r="A58" s="278"/>
      <c r="B58" s="279"/>
      <c r="C58" s="279"/>
      <c r="D58" s="280"/>
      <c r="E58" s="293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5"/>
      <c r="AA58"/>
      <c r="AB58"/>
      <c r="AC58"/>
      <c r="AD58"/>
      <c r="AE58"/>
      <c r="AF58"/>
      <c r="AG58"/>
    </row>
    <row r="59" spans="1:35" ht="18.75" hidden="1">
      <c r="A59" s="278"/>
      <c r="B59" s="279"/>
      <c r="C59" s="279"/>
      <c r="D59" s="280"/>
      <c r="E59" s="93" t="s">
        <v>228</v>
      </c>
      <c r="F59" s="94"/>
      <c r="G59" s="94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7"/>
      <c r="AA59"/>
      <c r="AB59"/>
      <c r="AC59"/>
      <c r="AD59"/>
      <c r="AE59"/>
      <c r="AF59"/>
      <c r="AG59"/>
      <c r="AH59" s="64"/>
      <c r="AI59" s="64"/>
    </row>
    <row r="60" spans="1:35" ht="18.75" hidden="1">
      <c r="A60" s="278"/>
      <c r="B60" s="279"/>
      <c r="C60" s="279"/>
      <c r="D60" s="280"/>
      <c r="E60" s="286" t="s">
        <v>229</v>
      </c>
      <c r="F60" s="287"/>
      <c r="G60" s="287"/>
      <c r="H60" s="284"/>
      <c r="I60" s="284"/>
      <c r="J60" s="97" t="s">
        <v>7</v>
      </c>
      <c r="K60" s="100"/>
      <c r="L60" s="97" t="s">
        <v>6</v>
      </c>
      <c r="M60" s="100"/>
      <c r="N60" s="97" t="s">
        <v>18</v>
      </c>
      <c r="O60" s="287" t="s">
        <v>230</v>
      </c>
      <c r="P60" s="287"/>
      <c r="Q60" s="287"/>
      <c r="R60" s="101"/>
      <c r="S60" s="101"/>
      <c r="T60" s="97" t="s">
        <v>7</v>
      </c>
      <c r="U60" s="100"/>
      <c r="V60" s="97" t="s">
        <v>6</v>
      </c>
      <c r="W60" s="100"/>
      <c r="X60" s="97" t="s">
        <v>18</v>
      </c>
      <c r="Y60"/>
      <c r="Z60" s="89"/>
      <c r="AA60"/>
      <c r="AB60"/>
      <c r="AC60"/>
      <c r="AD60"/>
      <c r="AE60"/>
      <c r="AF60"/>
      <c r="AG60"/>
    </row>
    <row r="61" spans="1:35" ht="6" hidden="1" customHeight="1">
      <c r="A61" s="278"/>
      <c r="B61" s="279"/>
      <c r="C61" s="279"/>
      <c r="D61" s="280"/>
      <c r="E61" s="293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5"/>
      <c r="AA61"/>
      <c r="AB61"/>
      <c r="AC61"/>
      <c r="AD61"/>
      <c r="AE61"/>
      <c r="AF61"/>
      <c r="AG61"/>
    </row>
    <row r="62" spans="1:35" ht="18.75" hidden="1">
      <c r="A62" s="278"/>
      <c r="B62" s="279"/>
      <c r="C62" s="279"/>
      <c r="D62" s="280"/>
      <c r="E62" s="90"/>
      <c r="F62" s="98" t="s">
        <v>231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9"/>
      <c r="T62" s="97"/>
      <c r="U62" s="97"/>
      <c r="V62" s="97"/>
      <c r="W62" s="97"/>
      <c r="X62" s="97"/>
      <c r="Y62" s="97"/>
      <c r="Z62" s="89"/>
      <c r="AA62"/>
      <c r="AB62"/>
      <c r="AC62"/>
      <c r="AD62"/>
      <c r="AE62"/>
      <c r="AF62"/>
      <c r="AG62"/>
    </row>
    <row r="63" spans="1:35" ht="18.75" hidden="1">
      <c r="A63" s="278"/>
      <c r="B63" s="279"/>
      <c r="C63" s="279"/>
      <c r="D63" s="280"/>
      <c r="E63" s="90"/>
      <c r="F63" s="98" t="s">
        <v>232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89"/>
      <c r="AA63"/>
      <c r="AB63"/>
      <c r="AC63"/>
      <c r="AD63"/>
      <c r="AE63"/>
      <c r="AF63"/>
      <c r="AG63"/>
    </row>
    <row r="64" spans="1:35" ht="40.5" hidden="1" customHeight="1">
      <c r="A64" s="278"/>
      <c r="B64" s="279"/>
      <c r="C64" s="279"/>
      <c r="D64" s="280"/>
      <c r="E64" s="88"/>
      <c r="F64" s="301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3"/>
      <c r="AA64"/>
      <c r="AB64"/>
      <c r="AC64"/>
      <c r="AD64"/>
      <c r="AE64"/>
      <c r="AF64"/>
      <c r="AG64"/>
    </row>
    <row r="65" spans="1:33" ht="7.5" customHeight="1">
      <c r="A65" s="281"/>
      <c r="B65" s="282"/>
      <c r="C65" s="282"/>
      <c r="D65" s="283"/>
      <c r="E65" s="298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300"/>
      <c r="AA65"/>
      <c r="AB65"/>
      <c r="AC65"/>
      <c r="AD65"/>
      <c r="AE65"/>
      <c r="AF65"/>
      <c r="AG65"/>
    </row>
    <row r="66" spans="1:33" ht="10.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33" ht="15" customHeight="1">
      <c r="A67" s="19" t="s">
        <v>128</v>
      </c>
    </row>
    <row r="68" spans="1:33" ht="205.5" customHeight="1">
      <c r="A68" s="393" t="s">
        <v>187</v>
      </c>
      <c r="B68" s="394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5"/>
    </row>
    <row r="69" spans="1:33" ht="12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/>
      <c r="AB69"/>
      <c r="AC69"/>
      <c r="AD69"/>
      <c r="AE69"/>
      <c r="AF69"/>
      <c r="AG69"/>
    </row>
    <row r="70" spans="1:33">
      <c r="A70" s="19" t="s">
        <v>129</v>
      </c>
      <c r="AA70" s="62"/>
      <c r="AB70" s="62"/>
      <c r="AC70" s="62"/>
      <c r="AD70" s="62"/>
      <c r="AE70" s="62"/>
      <c r="AF70" s="62"/>
      <c r="AG70" s="62"/>
    </row>
    <row r="71" spans="1:33" ht="33" customHeight="1">
      <c r="A71" s="177" t="s">
        <v>37</v>
      </c>
      <c r="B71" s="178"/>
      <c r="C71" s="178"/>
      <c r="D71" s="178"/>
      <c r="E71" s="178"/>
      <c r="F71" s="179"/>
      <c r="G71" s="396" t="s">
        <v>188</v>
      </c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8"/>
    </row>
    <row r="72" spans="1:33" ht="19.5" customHeight="1">
      <c r="A72" s="60" t="s">
        <v>130</v>
      </c>
      <c r="Z72" s="61"/>
    </row>
    <row r="73" spans="1:33" ht="200.25" customHeight="1">
      <c r="A73" s="390" t="s">
        <v>185</v>
      </c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2"/>
      <c r="AA73" s="63"/>
      <c r="AB73" s="63"/>
      <c r="AC73" s="63"/>
      <c r="AD73" s="63"/>
      <c r="AE73" s="63"/>
      <c r="AF73" s="63"/>
      <c r="AG73" s="63"/>
    </row>
    <row r="74" spans="1:33">
      <c r="A74" s="46"/>
      <c r="B74" s="46"/>
      <c r="C74" s="47"/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9"/>
      <c r="O74" s="49"/>
      <c r="P74" s="49"/>
      <c r="Q74" s="46"/>
      <c r="R74" s="50"/>
      <c r="S74" s="50"/>
      <c r="T74" s="44"/>
      <c r="U74" s="50"/>
      <c r="V74" s="44"/>
      <c r="W74" s="51"/>
      <c r="X74" s="47"/>
      <c r="Y74" s="47"/>
      <c r="Z74" s="47"/>
    </row>
    <row r="75" spans="1:33">
      <c r="A75" s="19" t="s">
        <v>157</v>
      </c>
    </row>
    <row r="76" spans="1:33" ht="201" customHeight="1">
      <c r="A76" s="393" t="s">
        <v>186</v>
      </c>
      <c r="B76" s="394"/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5"/>
    </row>
    <row r="78" spans="1:33" ht="24.75" customHeight="1">
      <c r="Y78" s="19" t="s">
        <v>0</v>
      </c>
    </row>
    <row r="80" spans="1:33" ht="52.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97" spans="1:33">
      <c r="AA97" s="64"/>
      <c r="AB97" s="64"/>
      <c r="AC97" s="64"/>
      <c r="AD97" s="64"/>
      <c r="AE97" s="64"/>
      <c r="AF97" s="64"/>
      <c r="AG97" s="64"/>
    </row>
    <row r="107" spans="1:3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</sheetData>
  <mergeCells count="166">
    <mergeCell ref="A73:Z73"/>
    <mergeCell ref="A76:Z76"/>
    <mergeCell ref="A80:Z80"/>
    <mergeCell ref="E53:M54"/>
    <mergeCell ref="R53:Z54"/>
    <mergeCell ref="O60:Q60"/>
    <mergeCell ref="E61:Z61"/>
    <mergeCell ref="F64:Z64"/>
    <mergeCell ref="E65:Z65"/>
    <mergeCell ref="A68:Z68"/>
    <mergeCell ref="A71:F71"/>
    <mergeCell ref="G71:Z71"/>
    <mergeCell ref="A56:D65"/>
    <mergeCell ref="H56:Z56"/>
    <mergeCell ref="E57:G57"/>
    <mergeCell ref="H57:I57"/>
    <mergeCell ref="O57:Q57"/>
    <mergeCell ref="R57:S57"/>
    <mergeCell ref="E58:Z58"/>
    <mergeCell ref="H59:Z59"/>
    <mergeCell ref="E60:G60"/>
    <mergeCell ref="H60:I60"/>
    <mergeCell ref="A54:D54"/>
    <mergeCell ref="N54:Q54"/>
    <mergeCell ref="A55:D55"/>
    <mergeCell ref="E55:Z55"/>
    <mergeCell ref="A49:B50"/>
    <mergeCell ref="C49:K50"/>
    <mergeCell ref="L49:T50"/>
    <mergeCell ref="U49:V49"/>
    <mergeCell ref="U50:V50"/>
    <mergeCell ref="A53:D53"/>
    <mergeCell ref="N53:Q53"/>
    <mergeCell ref="A45:B46"/>
    <mergeCell ref="C45:K46"/>
    <mergeCell ref="L45:T46"/>
    <mergeCell ref="U45:V45"/>
    <mergeCell ref="U46:V46"/>
    <mergeCell ref="A47:B48"/>
    <mergeCell ref="C47:K48"/>
    <mergeCell ref="L47:T48"/>
    <mergeCell ref="U47:V47"/>
    <mergeCell ref="U48:V48"/>
    <mergeCell ref="A41:Z41"/>
    <mergeCell ref="A42:B42"/>
    <mergeCell ref="C42:K42"/>
    <mergeCell ref="L42:T42"/>
    <mergeCell ref="U42:Z42"/>
    <mergeCell ref="A43:B44"/>
    <mergeCell ref="C43:K44"/>
    <mergeCell ref="L43:T44"/>
    <mergeCell ref="U43:V43"/>
    <mergeCell ref="U44:V44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X32:Z33"/>
    <mergeCell ref="R33:S33"/>
    <mergeCell ref="A34:B35"/>
    <mergeCell ref="C34:H35"/>
    <mergeCell ref="I34:M35"/>
    <mergeCell ref="N34:P35"/>
    <mergeCell ref="Q34:Q35"/>
    <mergeCell ref="R34:S34"/>
    <mergeCell ref="X34:Z35"/>
    <mergeCell ref="R35:S35"/>
    <mergeCell ref="A32:B33"/>
    <mergeCell ref="C32:H33"/>
    <mergeCell ref="I32:M33"/>
    <mergeCell ref="N32:P33"/>
    <mergeCell ref="Q32:Q33"/>
    <mergeCell ref="R32:S32"/>
    <mergeCell ref="A28:G28"/>
    <mergeCell ref="H28:Y28"/>
    <mergeCell ref="A30:Z30"/>
    <mergeCell ref="A31:B31"/>
    <mergeCell ref="C31:H31"/>
    <mergeCell ref="I31:M31"/>
    <mergeCell ref="N31:Q31"/>
    <mergeCell ref="R31:W31"/>
    <mergeCell ref="X31:Z31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0:M20"/>
    <mergeCell ref="N20:Z20"/>
    <mergeCell ref="A21:G21"/>
    <mergeCell ref="H21:L21"/>
    <mergeCell ref="N21:T21"/>
    <mergeCell ref="U21:Y21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whole" allowBlank="1" showErrorMessage="1" error="1~12の数字を入力してください" sqref="W3" xr:uid="{83381A51-A888-4B64-85AC-397767CEEDBF}">
      <formula1>1</formula1>
      <formula2>12</formula2>
    </dataValidation>
    <dataValidation type="list" allowBlank="1" showInputMessage="1" showErrorMessage="1" sqref="BC2" xr:uid="{7FD8A528-9E88-4754-96CC-46CD957C2F63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28" max="25" man="1"/>
    <brk id="68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D2E785A-7822-4342-80A5-1D8892E98495}">
          <x14:formula1>
            <xm:f>リスト!$A$2:$A$9</xm:f>
          </x14:formula1>
          <xm:sqref>D17:J17</xm:sqref>
        </x14:dataValidation>
        <x14:dataValidation type="list" allowBlank="1" showInputMessage="1" showErrorMessage="1" xr:uid="{B752DDD2-036E-49DA-89BD-B069266095CE}">
          <x14:formula1>
            <xm:f>リスト!$J$3:$J$4</xm:f>
          </x14:formula1>
          <xm:sqref>A45:B50</xm:sqref>
        </x14:dataValidation>
        <x14:dataValidation type="list" allowBlank="1" showInputMessage="1" showErrorMessage="1" xr:uid="{50C2539F-CC11-47C1-AD6E-24550BEBF66F}">
          <x14:formula1>
            <xm:f>リスト!$Q$3:$Q$4</xm:f>
          </x14:formula1>
          <xm:sqref>A34:B39</xm:sqref>
        </x14:dataValidation>
        <x14:dataValidation type="list" allowBlank="1" showInputMessage="1" showErrorMessage="1" xr:uid="{30D4EA3D-D890-44ED-8E15-E1D0D39B6223}">
          <x14:formula1>
            <xm:f>リスト!$Q$2:$Q$4</xm:f>
          </x14:formula1>
          <xm:sqref>A32:B33</xm:sqref>
        </x14:dataValidation>
        <x14:dataValidation type="list" allowBlank="1" showInputMessage="1" showErrorMessage="1" xr:uid="{7DCE5447-344D-4923-B6F7-482442053990}">
          <x14:formula1>
            <xm:f>リスト!$G$2:$G$5</xm:f>
          </x14:formula1>
          <xm:sqref>X32:Z33</xm:sqref>
        </x14:dataValidation>
        <x14:dataValidation type="list" allowBlank="1" showInputMessage="1" showErrorMessage="1" xr:uid="{DC2E8F35-2939-4BC0-B10D-D091A0B60435}">
          <x14:formula1>
            <xm:f>リスト!$J$2:$J$4</xm:f>
          </x14:formula1>
          <xm:sqref>A43:B44</xm:sqref>
        </x14:dataValidation>
        <x14:dataValidation type="list" allowBlank="1" showInputMessage="1" showErrorMessage="1" xr:uid="{2AF73785-89E1-4647-B88F-B1EA47BD3EA9}">
          <x14:formula1>
            <xm:f>リスト!$G$3:$G$5</xm:f>
          </x14:formula1>
          <xm:sqref>X74:Z75 X34:Z40 W62:Y62 X51:Z51 X66:Z69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/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20</v>
      </c>
      <c r="D1" s="2" t="s">
        <v>24</v>
      </c>
      <c r="G1" s="2" t="s">
        <v>25</v>
      </c>
      <c r="J1" s="2" t="s">
        <v>38</v>
      </c>
      <c r="M1" s="2" t="s">
        <v>42</v>
      </c>
      <c r="O1" s="2" t="s">
        <v>125</v>
      </c>
      <c r="Q1" s="2" t="s">
        <v>143</v>
      </c>
      <c r="S1" s="2" t="s">
        <v>169</v>
      </c>
      <c r="U1" s="2" t="s">
        <v>190</v>
      </c>
      <c r="W1" s="2" t="s">
        <v>191</v>
      </c>
    </row>
    <row r="2" spans="1:23" ht="15.75" customHeight="1">
      <c r="A2" s="15" t="s">
        <v>124</v>
      </c>
      <c r="D2" s="15" t="s">
        <v>214</v>
      </c>
      <c r="G2" s="16" t="s">
        <v>132</v>
      </c>
      <c r="J2" s="17" t="s">
        <v>132</v>
      </c>
      <c r="M2" s="3" t="s">
        <v>43</v>
      </c>
      <c r="O2" s="15" t="s">
        <v>131</v>
      </c>
      <c r="Q2" s="17" t="s">
        <v>132</v>
      </c>
      <c r="S2" s="17" t="s">
        <v>189</v>
      </c>
      <c r="U2" s="17" t="s">
        <v>189</v>
      </c>
      <c r="W2" s="17" t="s">
        <v>189</v>
      </c>
    </row>
    <row r="3" spans="1:23" ht="15.75" customHeight="1">
      <c r="A3" s="3" t="s">
        <v>123</v>
      </c>
      <c r="D3" s="3" t="s">
        <v>209</v>
      </c>
      <c r="G3" s="3" t="s">
        <v>26</v>
      </c>
      <c r="J3" s="3" t="s">
        <v>39</v>
      </c>
      <c r="M3" s="6">
        <v>1</v>
      </c>
      <c r="O3" s="3" t="s">
        <v>29</v>
      </c>
      <c r="Q3" s="3" t="s">
        <v>144</v>
      </c>
      <c r="S3" s="3">
        <v>2007</v>
      </c>
      <c r="U3" s="3">
        <v>2024</v>
      </c>
      <c r="W3" s="3">
        <v>2025</v>
      </c>
    </row>
    <row r="4" spans="1:23">
      <c r="A4" s="3" t="s">
        <v>122</v>
      </c>
      <c r="D4" s="3" t="s">
        <v>210</v>
      </c>
      <c r="G4" s="3" t="s">
        <v>28</v>
      </c>
      <c r="J4" s="3" t="s">
        <v>40</v>
      </c>
      <c r="M4" s="6">
        <v>2</v>
      </c>
      <c r="O4" s="3" t="s">
        <v>126</v>
      </c>
      <c r="Q4" s="3" t="s">
        <v>159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30</v>
      </c>
      <c r="D5" s="3" t="s">
        <v>211</v>
      </c>
      <c r="G5" s="3" t="s">
        <v>27</v>
      </c>
      <c r="M5" s="6">
        <v>3</v>
      </c>
      <c r="O5" s="3" t="s">
        <v>127</v>
      </c>
      <c r="S5" s="3">
        <v>2005</v>
      </c>
      <c r="U5" s="3">
        <v>2022</v>
      </c>
      <c r="W5" s="3">
        <v>2027</v>
      </c>
    </row>
    <row r="6" spans="1:23">
      <c r="A6" s="3" t="s">
        <v>121</v>
      </c>
      <c r="D6" s="3" t="s">
        <v>212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120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116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117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400" t="s">
        <v>196</v>
      </c>
      <c r="B17" s="401"/>
      <c r="D17" s="400" t="s">
        <v>197</v>
      </c>
      <c r="E17" s="401"/>
      <c r="G17" s="400" t="s">
        <v>192</v>
      </c>
      <c r="H17" s="401"/>
      <c r="S17" s="3">
        <v>1993</v>
      </c>
    </row>
    <row r="18" spans="1:19">
      <c r="A18" s="77" t="s">
        <v>198</v>
      </c>
      <c r="B18" s="77" t="str">
        <f>'願書（様式1）'!D12&amp;"/"&amp;'願書（様式1）'!H12&amp;"/"&amp;'願書（様式1）'!K12</f>
        <v>▼CLICK HERE▼//</v>
      </c>
      <c r="D18" s="77" t="s">
        <v>176</v>
      </c>
      <c r="E18" s="77"/>
      <c r="G18" s="77" t="s">
        <v>193</v>
      </c>
      <c r="H18" s="78"/>
      <c r="S18" s="3">
        <v>1992</v>
      </c>
    </row>
    <row r="19" spans="1:19">
      <c r="A19" s="77" t="s">
        <v>199</v>
      </c>
      <c r="B19" s="79">
        <v>45383</v>
      </c>
      <c r="D19" s="77" t="s">
        <v>200</v>
      </c>
      <c r="E19" s="79"/>
      <c r="G19" s="77" t="s">
        <v>194</v>
      </c>
      <c r="H19" s="78">
        <f>IFERROR(E20,0)</f>
        <v>1</v>
      </c>
      <c r="S19" s="3">
        <v>1991</v>
      </c>
    </row>
    <row r="20" spans="1:19">
      <c r="A20" s="77" t="s">
        <v>201</v>
      </c>
      <c r="B20" s="77" t="e">
        <f>DATEDIF(B18,B19,"Y")</f>
        <v>#VALUE!</v>
      </c>
      <c r="D20" s="77" t="s">
        <v>202</v>
      </c>
      <c r="E20" s="77">
        <f>DATEDIF(E18,E19,"m")+1</f>
        <v>1</v>
      </c>
      <c r="G20" s="77" t="s">
        <v>195</v>
      </c>
      <c r="H20" s="78" t="str">
        <f>IF(H18=H19,"","★")</f>
        <v>★</v>
      </c>
      <c r="S20" s="3">
        <v>1990</v>
      </c>
    </row>
    <row r="21" spans="1:19">
      <c r="A21" s="77" t="s">
        <v>195</v>
      </c>
      <c r="B21" s="78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7"/>
  <sheetViews>
    <sheetView topLeftCell="A10"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4" t="s">
        <v>146</v>
      </c>
      <c r="B1" s="14">
        <f>'願書（様式1）'!G9</f>
        <v>0</v>
      </c>
    </row>
    <row r="2" spans="1:3">
      <c r="A2" s="14" t="s">
        <v>145</v>
      </c>
      <c r="B2" s="14">
        <f>'願書（様式1）'!G10</f>
        <v>0</v>
      </c>
    </row>
    <row r="3" spans="1:3">
      <c r="A3" s="14" t="s">
        <v>147</v>
      </c>
      <c r="B3" s="14">
        <f>'願書（様式1）'!G11</f>
        <v>0</v>
      </c>
    </row>
    <row r="4" spans="1:3">
      <c r="A4" s="14" t="s">
        <v>48</v>
      </c>
      <c r="B4" s="14">
        <f>'願書（様式1）'!D15</f>
        <v>0</v>
      </c>
    </row>
    <row r="5" spans="1:3">
      <c r="A5" s="14" t="s">
        <v>49</v>
      </c>
      <c r="B5" s="14">
        <f>'願書（様式1）'!K15</f>
        <v>0</v>
      </c>
    </row>
    <row r="6" spans="1:3">
      <c r="A6" s="14" t="s">
        <v>50</v>
      </c>
      <c r="B6" s="14">
        <f>'願書（様式1）'!S15</f>
        <v>0</v>
      </c>
    </row>
    <row r="7" spans="1:3">
      <c r="A7" s="14" t="s">
        <v>51</v>
      </c>
      <c r="B7" s="14" t="str">
        <f>'願書（様式1）'!D17</f>
        <v>修士（博士前期）課程</v>
      </c>
    </row>
    <row r="8" spans="1:3">
      <c r="A8" s="14" t="s">
        <v>52</v>
      </c>
      <c r="B8" s="14">
        <f>'願書（様式1）'!K17</f>
        <v>0</v>
      </c>
    </row>
    <row r="9" spans="1:3">
      <c r="A9" s="14" t="s">
        <v>53</v>
      </c>
      <c r="B9" s="14" t="str">
        <f>'願書（様式1）'!O17&amp;"/"&amp;'願書（様式1）'!S17</f>
        <v>▼CLICK HERE▼/</v>
      </c>
    </row>
    <row r="10" spans="1:3">
      <c r="A10" s="14" t="s">
        <v>161</v>
      </c>
      <c r="B10" s="14" t="str">
        <f>'願書（様式1）'!U17&amp;"/"&amp;'願書（様式1）'!Y17</f>
        <v>▼CLICK HERE▼/</v>
      </c>
    </row>
    <row r="11" spans="1:3">
      <c r="A11" s="14" t="s">
        <v>54</v>
      </c>
      <c r="B11" s="14" t="str">
        <f>'願書（様式1）'!D13</f>
        <v>インドネシア</v>
      </c>
    </row>
    <row r="12" spans="1:3">
      <c r="A12" s="14" t="s">
        <v>55</v>
      </c>
      <c r="B12" s="14" t="str">
        <f>'願書（様式1）'!K13</f>
        <v>★★ CLICK HERE ★★</v>
      </c>
    </row>
    <row r="13" spans="1:3">
      <c r="A13" s="14" t="s">
        <v>56</v>
      </c>
      <c r="B13" s="14" t="str">
        <f>'願書（様式1）'!R13&amp;"/"&amp;'願書（様式1）'!U13&amp;"/"&amp;'願書（様式1）'!X13</f>
        <v>//</v>
      </c>
    </row>
    <row r="14" spans="1:3">
      <c r="A14" s="14" t="s">
        <v>57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58</v>
      </c>
      <c r="B15" s="14" t="e">
        <f>DATEDIF(B14,C15,"Y")</f>
        <v>#VALUE!</v>
      </c>
      <c r="C15" s="7">
        <v>45566</v>
      </c>
    </row>
    <row r="16" spans="1:3">
      <c r="A16" s="14" t="s">
        <v>59</v>
      </c>
      <c r="B16" s="14">
        <f>'願書（様式1）'!X12</f>
        <v>0</v>
      </c>
    </row>
    <row r="17" spans="1:2">
      <c r="A17" s="9" t="s">
        <v>60</v>
      </c>
      <c r="B17" s="10">
        <f>'願書（様式1）'!H21</f>
        <v>0</v>
      </c>
    </row>
    <row r="18" spans="1:2">
      <c r="A18" s="9" t="s">
        <v>61</v>
      </c>
      <c r="B18" s="10">
        <f>'願書（様式1）'!H22</f>
        <v>0</v>
      </c>
    </row>
    <row r="19" spans="1:2">
      <c r="A19" s="9" t="s">
        <v>62</v>
      </c>
      <c r="B19" s="10">
        <f>'願書（様式1）'!H23</f>
        <v>0</v>
      </c>
    </row>
    <row r="20" spans="1:2">
      <c r="A20" s="9" t="s">
        <v>63</v>
      </c>
      <c r="B20" s="10">
        <f>'願書（様式1）'!H24</f>
        <v>0</v>
      </c>
    </row>
    <row r="21" spans="1:2">
      <c r="A21" s="9" t="s">
        <v>64</v>
      </c>
      <c r="B21" s="10">
        <f>'願書（様式1）'!H25</f>
        <v>0</v>
      </c>
    </row>
    <row r="22" spans="1:2">
      <c r="A22" s="9" t="s">
        <v>65</v>
      </c>
      <c r="B22" s="10">
        <f>'願書（様式1）'!H26</f>
        <v>0</v>
      </c>
    </row>
    <row r="23" spans="1:2">
      <c r="A23" s="9" t="s">
        <v>46</v>
      </c>
      <c r="B23" s="10">
        <f>'願書（様式1）'!H27</f>
        <v>0</v>
      </c>
    </row>
    <row r="24" spans="1:2">
      <c r="A24" s="9" t="s">
        <v>66</v>
      </c>
      <c r="B24" s="10">
        <f>'願書（様式1）'!U21</f>
        <v>0</v>
      </c>
    </row>
    <row r="25" spans="1:2">
      <c r="A25" s="9" t="s">
        <v>148</v>
      </c>
      <c r="B25" s="10">
        <f>'願書（様式1）'!U22</f>
        <v>0</v>
      </c>
    </row>
    <row r="26" spans="1:2">
      <c r="A26" s="9" t="s">
        <v>149</v>
      </c>
      <c r="B26" s="10">
        <f>'願書（様式1）'!U23</f>
        <v>0</v>
      </c>
    </row>
    <row r="27" spans="1:2">
      <c r="A27" s="9" t="s">
        <v>150</v>
      </c>
      <c r="B27" s="10">
        <f>'願書（様式1）'!U24</f>
        <v>0</v>
      </c>
    </row>
    <row r="28" spans="1:2">
      <c r="A28" s="9" t="s">
        <v>151</v>
      </c>
      <c r="B28" s="10">
        <f>'願書（様式1）'!U25</f>
        <v>0</v>
      </c>
    </row>
    <row r="29" spans="1:2">
      <c r="A29" s="18" t="s">
        <v>152</v>
      </c>
      <c r="B29" s="10">
        <f>'願書（様式1）'!U26</f>
        <v>0</v>
      </c>
    </row>
    <row r="30" spans="1:2">
      <c r="A30" s="9" t="s">
        <v>47</v>
      </c>
      <c r="B30" s="10">
        <f>'願書（様式1）'!U27</f>
        <v>0</v>
      </c>
    </row>
    <row r="31" spans="1:2">
      <c r="A31" s="9" t="s">
        <v>67</v>
      </c>
      <c r="B31" s="9">
        <f>'願書（様式1）'!H28</f>
        <v>0</v>
      </c>
    </row>
    <row r="32" spans="1:2">
      <c r="A32" s="11" t="s">
        <v>153</v>
      </c>
      <c r="B32" s="11" t="str">
        <f>'願書（様式1）'!A32</f>
        <v>CLICK HERE▼</v>
      </c>
    </row>
    <row r="33" spans="1:2">
      <c r="A33" s="11" t="s">
        <v>68</v>
      </c>
      <c r="B33" s="11">
        <f>'願書（様式1）'!C32</f>
        <v>0</v>
      </c>
    </row>
    <row r="34" spans="1:2">
      <c r="A34" s="11" t="s">
        <v>69</v>
      </c>
      <c r="B34" s="11">
        <f>'願書（様式1）'!I32</f>
        <v>0</v>
      </c>
    </row>
    <row r="35" spans="1:2">
      <c r="A35" s="11" t="s">
        <v>70</v>
      </c>
      <c r="B35" s="12">
        <f>'願書（様式1）'!N32</f>
        <v>0</v>
      </c>
    </row>
    <row r="36" spans="1:2">
      <c r="A36" s="11" t="s">
        <v>71</v>
      </c>
      <c r="B36" s="11" t="str">
        <f>'願書（様式1）'!R32&amp;"/"&amp;'願書（様式1）'!U32</f>
        <v>/</v>
      </c>
    </row>
    <row r="37" spans="1:2">
      <c r="A37" s="11" t="s">
        <v>72</v>
      </c>
      <c r="B37" s="11" t="str">
        <f>'願書（様式1）'!R33&amp;"/"&amp;'願書（様式1）'!U33</f>
        <v>/</v>
      </c>
    </row>
    <row r="38" spans="1:2">
      <c r="A38" s="11" t="s">
        <v>73</v>
      </c>
      <c r="B38" s="11" t="str">
        <f>'願書（様式1）'!X32</f>
        <v>CLICK HERE▼</v>
      </c>
    </row>
    <row r="39" spans="1:2">
      <c r="A39" s="11" t="s">
        <v>154</v>
      </c>
      <c r="B39" s="11">
        <f>'願書（様式1）'!A34</f>
        <v>0</v>
      </c>
    </row>
    <row r="40" spans="1:2">
      <c r="A40" s="11" t="s">
        <v>74</v>
      </c>
      <c r="B40" s="11">
        <f>'願書（様式1）'!C34</f>
        <v>0</v>
      </c>
    </row>
    <row r="41" spans="1:2">
      <c r="A41" s="11" t="s">
        <v>75</v>
      </c>
      <c r="B41" s="11">
        <f>'願書（様式1）'!I34</f>
        <v>0</v>
      </c>
    </row>
    <row r="42" spans="1:2">
      <c r="A42" s="11" t="s">
        <v>76</v>
      </c>
      <c r="B42" s="12">
        <f>'願書（様式1）'!N34</f>
        <v>0</v>
      </c>
    </row>
    <row r="43" spans="1:2">
      <c r="A43" s="11" t="s">
        <v>77</v>
      </c>
      <c r="B43" s="11" t="str">
        <f>'願書（様式1）'!R34&amp;"/"&amp;'願書（様式1）'!U34</f>
        <v>/</v>
      </c>
    </row>
    <row r="44" spans="1:2">
      <c r="A44" s="11" t="s">
        <v>78</v>
      </c>
      <c r="B44" s="11" t="str">
        <f>'願書（様式1）'!R35&amp;"/"&amp;'願書（様式1）'!U35</f>
        <v>/</v>
      </c>
    </row>
    <row r="45" spans="1:2">
      <c r="A45" s="11" t="s">
        <v>79</v>
      </c>
      <c r="B45" s="11">
        <f>'願書（様式1）'!X34</f>
        <v>0</v>
      </c>
    </row>
    <row r="46" spans="1:2">
      <c r="A46" s="11" t="s">
        <v>155</v>
      </c>
      <c r="B46" s="11">
        <f>'願書（様式1）'!A36</f>
        <v>0</v>
      </c>
    </row>
    <row r="47" spans="1:2">
      <c r="A47" s="11" t="s">
        <v>80</v>
      </c>
      <c r="B47" s="11">
        <f>'願書（様式1）'!C36</f>
        <v>0</v>
      </c>
    </row>
    <row r="48" spans="1:2">
      <c r="A48" s="11" t="s">
        <v>81</v>
      </c>
      <c r="B48" s="11">
        <f>'願書（様式1）'!I36</f>
        <v>0</v>
      </c>
    </row>
    <row r="49" spans="1:2">
      <c r="A49" s="11" t="s">
        <v>82</v>
      </c>
      <c r="B49" s="12">
        <f>'願書（様式1）'!N36</f>
        <v>0</v>
      </c>
    </row>
    <row r="50" spans="1:2">
      <c r="A50" s="11" t="s">
        <v>83</v>
      </c>
      <c r="B50" s="11" t="str">
        <f>'願書（様式1）'!R36&amp;"/"&amp;'願書（様式1）'!U36</f>
        <v>/</v>
      </c>
    </row>
    <row r="51" spans="1:2">
      <c r="A51" s="11" t="s">
        <v>84</v>
      </c>
      <c r="B51" s="11" t="str">
        <f>'願書（様式1）'!R37&amp;"/"&amp;'願書（様式1）'!U37</f>
        <v>/</v>
      </c>
    </row>
    <row r="52" spans="1:2">
      <c r="A52" s="11" t="s">
        <v>85</v>
      </c>
      <c r="B52" s="11">
        <f>'願書（様式1）'!X36</f>
        <v>0</v>
      </c>
    </row>
    <row r="53" spans="1:2">
      <c r="A53" s="11" t="s">
        <v>156</v>
      </c>
      <c r="B53" s="11">
        <f>'願書（様式1）'!A38</f>
        <v>0</v>
      </c>
    </row>
    <row r="54" spans="1:2">
      <c r="A54" s="11" t="s">
        <v>86</v>
      </c>
      <c r="B54" s="11">
        <f>'願書（様式1）'!C38</f>
        <v>0</v>
      </c>
    </row>
    <row r="55" spans="1:2">
      <c r="A55" s="11" t="s">
        <v>87</v>
      </c>
      <c r="B55" s="11">
        <f>'願書（様式1）'!I38</f>
        <v>0</v>
      </c>
    </row>
    <row r="56" spans="1:2">
      <c r="A56" s="11" t="s">
        <v>88</v>
      </c>
      <c r="B56" s="12">
        <f>'願書（様式1）'!N38</f>
        <v>0</v>
      </c>
    </row>
    <row r="57" spans="1:2">
      <c r="A57" s="11" t="s">
        <v>89</v>
      </c>
      <c r="B57" s="11" t="str">
        <f>'願書（様式1）'!R38&amp;"/"&amp;'願書（様式1）'!U38</f>
        <v>/</v>
      </c>
    </row>
    <row r="58" spans="1:2">
      <c r="A58" s="11" t="s">
        <v>90</v>
      </c>
      <c r="B58" s="11" t="str">
        <f>'願書（様式1）'!R39&amp;"/"&amp;'願書（様式1）'!U39</f>
        <v>/</v>
      </c>
    </row>
    <row r="59" spans="1:2">
      <c r="A59" s="11" t="s">
        <v>91</v>
      </c>
      <c r="B59" s="11">
        <f>'願書（様式1）'!X38</f>
        <v>0</v>
      </c>
    </row>
    <row r="60" spans="1:2">
      <c r="A60" s="13" t="s">
        <v>92</v>
      </c>
      <c r="B60" s="13" t="str">
        <f>'願書（様式1）'!A43</f>
        <v>CLICK HERE▼</v>
      </c>
    </row>
    <row r="61" spans="1:2">
      <c r="A61" s="13" t="s">
        <v>93</v>
      </c>
      <c r="B61" s="13">
        <f>'願書（様式1）'!C43</f>
        <v>0</v>
      </c>
    </row>
    <row r="62" spans="1:2">
      <c r="A62" s="13" t="s">
        <v>94</v>
      </c>
      <c r="B62" s="13">
        <f>'願書（様式1）'!L43</f>
        <v>0</v>
      </c>
    </row>
    <row r="63" spans="1:2">
      <c r="A63" s="13" t="s">
        <v>95</v>
      </c>
      <c r="B63" s="13" t="str">
        <f>'願書（様式1）'!U43&amp;"/"&amp;'願書（様式1）'!X43</f>
        <v>/</v>
      </c>
    </row>
    <row r="64" spans="1:2">
      <c r="A64" s="13" t="s">
        <v>96</v>
      </c>
      <c r="B64" s="13" t="str">
        <f>'願書（様式1）'!U44&amp;"/"&amp;'願書（様式1）'!X44</f>
        <v>/</v>
      </c>
    </row>
    <row r="65" spans="1:2">
      <c r="A65" s="13" t="s">
        <v>97</v>
      </c>
      <c r="B65" s="13">
        <f>'願書（様式1）'!A45</f>
        <v>0</v>
      </c>
    </row>
    <row r="66" spans="1:2">
      <c r="A66" s="13" t="s">
        <v>98</v>
      </c>
      <c r="B66" s="13">
        <f>'願書（様式1）'!C45</f>
        <v>0</v>
      </c>
    </row>
    <row r="67" spans="1:2">
      <c r="A67" s="13" t="s">
        <v>99</v>
      </c>
      <c r="B67" s="13">
        <f>'願書（様式1）'!L45</f>
        <v>0</v>
      </c>
    </row>
    <row r="68" spans="1:2">
      <c r="A68" s="13" t="s">
        <v>100</v>
      </c>
      <c r="B68" s="13" t="str">
        <f>'願書（様式1）'!U45&amp;"/"&amp;'願書（様式1）'!X45</f>
        <v>/</v>
      </c>
    </row>
    <row r="69" spans="1:2">
      <c r="A69" s="13" t="s">
        <v>101</v>
      </c>
      <c r="B69" s="13" t="str">
        <f>'願書（様式1）'!U46&amp;"/"&amp;'願書（様式1）'!X46</f>
        <v>/</v>
      </c>
    </row>
    <row r="70" spans="1:2">
      <c r="A70" s="13" t="s">
        <v>102</v>
      </c>
      <c r="B70" s="13">
        <f>'願書（様式1）'!A47</f>
        <v>0</v>
      </c>
    </row>
    <row r="71" spans="1:2">
      <c r="A71" s="13" t="s">
        <v>103</v>
      </c>
      <c r="B71" s="13">
        <f>'願書（様式1）'!C47</f>
        <v>0</v>
      </c>
    </row>
    <row r="72" spans="1:2">
      <c r="A72" s="13" t="s">
        <v>104</v>
      </c>
      <c r="B72" s="13">
        <f>'願書（様式1）'!L47</f>
        <v>0</v>
      </c>
    </row>
    <row r="73" spans="1:2">
      <c r="A73" s="13" t="s">
        <v>105</v>
      </c>
      <c r="B73" s="13" t="str">
        <f>'願書（様式1）'!U47&amp;"/"&amp;'願書（様式1）'!X47</f>
        <v>/</v>
      </c>
    </row>
    <row r="74" spans="1:2">
      <c r="A74" s="13" t="s">
        <v>106</v>
      </c>
      <c r="B74" s="13" t="str">
        <f>'願書（様式1）'!U48&amp;"/"&amp;'願書（様式1）'!X48</f>
        <v>/</v>
      </c>
    </row>
    <row r="75" spans="1:2">
      <c r="A75" s="13" t="s">
        <v>107</v>
      </c>
      <c r="B75" s="13">
        <f>'願書（様式1）'!A49</f>
        <v>0</v>
      </c>
    </row>
    <row r="76" spans="1:2">
      <c r="A76" s="13" t="s">
        <v>108</v>
      </c>
      <c r="B76" s="13">
        <f>'願書（様式1）'!C49</f>
        <v>0</v>
      </c>
    </row>
    <row r="77" spans="1:2">
      <c r="A77" s="13" t="s">
        <v>109</v>
      </c>
      <c r="B77" s="13">
        <f>'願書（様式1）'!L49</f>
        <v>0</v>
      </c>
    </row>
    <row r="78" spans="1:2">
      <c r="A78" s="13" t="s">
        <v>110</v>
      </c>
      <c r="B78" s="13" t="str">
        <f>'願書（様式1）'!U49&amp;"/"&amp;'願書（様式1）'!X49</f>
        <v>/</v>
      </c>
    </row>
    <row r="79" spans="1:2">
      <c r="A79" s="13" t="s">
        <v>111</v>
      </c>
      <c r="B79" s="13" t="str">
        <f>'願書（様式1）'!U50&amp;"/"&amp;'願書（様式1）'!X50</f>
        <v>/</v>
      </c>
    </row>
    <row r="80" spans="1:2">
      <c r="A80" s="8" t="s">
        <v>234</v>
      </c>
      <c r="B80" s="8" t="str">
        <f>'願書（様式1）'!H57&amp;"/"&amp;'願書（様式1）'!K57&amp;"/"&amp;'願書（様式1）'!M57</f>
        <v>//</v>
      </c>
    </row>
    <row r="81" spans="1:2">
      <c r="A81" s="8" t="s">
        <v>235</v>
      </c>
      <c r="B81" s="8" t="str">
        <f>'願書（様式1）'!R57&amp;"/"&amp;'願書（様式1）'!U57&amp;"/"&amp;'願書（様式1）'!W57</f>
        <v>//</v>
      </c>
    </row>
    <row r="82" spans="1:2">
      <c r="A82" s="8" t="s">
        <v>236</v>
      </c>
      <c r="B82" s="8" t="str">
        <f>'願書（様式1）'!H60&amp;"/"&amp;'願書（様式1）'!K60&amp;"/"&amp;'願書（様式1）'!M60</f>
        <v>//</v>
      </c>
    </row>
    <row r="83" spans="1:2">
      <c r="A83" s="8" t="s">
        <v>237</v>
      </c>
      <c r="B83" s="8" t="str">
        <f>'願書（様式1）'!R60&amp;"/"&amp;'願書（様式1）'!U60&amp;"/"&amp;'願書（様式1）'!W60</f>
        <v>//</v>
      </c>
    </row>
    <row r="84" spans="1:2">
      <c r="A84" s="8" t="s">
        <v>238</v>
      </c>
      <c r="B84" s="8">
        <f>'願書（様式1）'!A68</f>
        <v>0</v>
      </c>
    </row>
    <row r="85" spans="1:2">
      <c r="A85" s="8" t="s">
        <v>112</v>
      </c>
      <c r="B85" s="8">
        <f>'願書（様式1）'!G71</f>
        <v>0</v>
      </c>
    </row>
    <row r="86" spans="1:2">
      <c r="A86" s="8" t="s">
        <v>113</v>
      </c>
      <c r="B86" s="8">
        <f>'願書（様式1）'!A73</f>
        <v>0</v>
      </c>
    </row>
    <row r="87" spans="1:2">
      <c r="A87" s="8" t="s">
        <v>114</v>
      </c>
      <c r="B87" s="8">
        <f>'願書（様式1）'!A76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2024-05-16T22:41:42Z</dcterms:modified>
</cp:coreProperties>
</file>