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0" documentId="8_{47F52412-F72B-4A65-B70D-64DE0DD2E872}" xr6:coauthVersionLast="47" xr6:coauthVersionMax="47" xr10:uidLastSave="{00000000-0000-0000-0000-000000000000}"/>
  <workbookProtection workbookAlgorithmName="SHA-512" workbookHashValue="974lOrXh1UNoTw/+nstrSFTRpmiLWN+d2WvlQjCpNXtw4iPuymH2hZWyVHVxIkeK8d29hLEPVG/tAcNaL7Pakg==" workbookSaltValue="iFmShaQNFRr9Qo0Bn/0TKg==" workbookSpinCount="100000" lockStructure="1"/>
  <bookViews>
    <workbookView xWindow="1950" yWindow="1755" windowWidth="21600" windowHeight="14445" xr2:uid="{2F5B4657-F5A5-400A-9559-4D61B62068E2}"/>
  </bookViews>
  <sheets>
    <sheet name="願書（様式1）" sheetId="28" r:id="rId1"/>
    <sheet name="【記入例】願書（様式1）" sheetId="31" r:id="rId2"/>
    <sheet name="学校コード" sheetId="29" r:id="rId3"/>
    <sheet name="一覧（縦）" sheetId="30" state="hidden" r:id="rId4"/>
    <sheet name="リスト" sheetId="1" state="hidden" r:id="rId5"/>
  </sheets>
  <definedNames>
    <definedName name="_xlnm._FilterDatabase" localSheetId="2" hidden="1">学校コード!$B$2:$B$2</definedName>
    <definedName name="_xlnm.Print_Area" localSheetId="1">'【記入例】願書（様式1）'!$A$1:$Z$93</definedName>
    <definedName name="_xlnm.Print_Area" localSheetId="2">学校コード!$A$1:$B$1175</definedName>
    <definedName name="_xlnm.Print_Area" localSheetId="0">'願書（様式1）'!$A$1:$Z$93</definedName>
    <definedName name="_xlnm.Print_Titles" localSheetId="2">学校コード!$2:$2</definedName>
    <definedName name="Z_CF6C3156_0958_4EC2_86AF_C57342A02B73_.wvu.PrintArea" localSheetId="1" hidden="1">'【記入例】願書（様式1）'!$A$2:$AH$89</definedName>
    <definedName name="Z_CF6C3156_0958_4EC2_86AF_C57342A02B73_.wvu.PrintArea" localSheetId="0" hidden="1">'願書（様式1）'!$A$2:$AH$89</definedName>
    <definedName name="Z_CF6C3156_0958_4EC2_86AF_C57342A02B73_.wvu.Rows" localSheetId="1" hidden="1">'【記入例】願書（様式1）'!#REF!,'【記入例】願書（様式1）'!#REF!,'【記入例】願書（様式1）'!#REF!,'【記入例】願書（様式1）'!#REF!,'【記入例】願書（様式1）'!#REF!</definedName>
    <definedName name="Z_CF6C3156_0958_4EC2_86AF_C57342A02B73_.wvu.Rows" localSheetId="0" hidden="1">'願書（様式1）'!#REF!,'願書（様式1）'!#REF!,'願書（様式1）'!#REF!,'願書（様式1）'!#REF!,'願書（様式1）'!#REF!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2" i="30" l="1"/>
  <c r="B113" i="30"/>
  <c r="B112" i="30"/>
  <c r="B111" i="30"/>
  <c r="B110" i="30"/>
  <c r="B109" i="30"/>
  <c r="B108" i="30"/>
  <c r="B107" i="30"/>
  <c r="B106" i="30"/>
  <c r="B105" i="30"/>
  <c r="B104" i="30"/>
  <c r="B103" i="30"/>
  <c r="B101" i="30"/>
  <c r="B114" i="30"/>
  <c r="AA81" i="31" l="1"/>
  <c r="AA78" i="31"/>
  <c r="AA75" i="31"/>
  <c r="AA72" i="31"/>
  <c r="H17" i="1"/>
  <c r="AA81" i="28"/>
  <c r="AA78" i="28"/>
  <c r="AA75" i="28"/>
  <c r="AA72" i="28"/>
  <c r="AQ2" i="28" l="1"/>
  <c r="E18" i="1" l="1"/>
  <c r="E17" i="1" l="1"/>
  <c r="E19" i="1" s="1"/>
  <c r="H18" i="1" s="1"/>
  <c r="U28" i="31" l="1"/>
  <c r="H28" i="31"/>
  <c r="H29" i="31" s="1"/>
  <c r="AA29" i="31" s="1"/>
  <c r="B97" i="30" l="1"/>
  <c r="B100" i="30"/>
  <c r="B99" i="30"/>
  <c r="B98" i="30"/>
  <c r="B96" i="30"/>
  <c r="B95" i="30"/>
  <c r="B94" i="30"/>
  <c r="B93" i="30"/>
  <c r="B92" i="30"/>
  <c r="B91" i="30"/>
  <c r="B90" i="30"/>
  <c r="B89" i="30"/>
  <c r="B88" i="30"/>
  <c r="B87" i="30"/>
  <c r="B86" i="30"/>
  <c r="B85" i="30"/>
  <c r="B84" i="30"/>
  <c r="B83" i="30"/>
  <c r="B82" i="30"/>
  <c r="B81" i="30"/>
  <c r="B80" i="30"/>
  <c r="B79" i="30"/>
  <c r="B78" i="30"/>
  <c r="B77" i="30"/>
  <c r="B76" i="30"/>
  <c r="B75" i="30"/>
  <c r="B74" i="30"/>
  <c r="B73" i="30"/>
  <c r="B72" i="30"/>
  <c r="B71" i="30"/>
  <c r="B70" i="30"/>
  <c r="B69" i="30"/>
  <c r="B68" i="30"/>
  <c r="B67" i="30"/>
  <c r="B66" i="30"/>
  <c r="B65" i="30"/>
  <c r="B64" i="30"/>
  <c r="B63" i="30"/>
  <c r="B62" i="30"/>
  <c r="B61" i="30"/>
  <c r="B60" i="30"/>
  <c r="B59" i="30"/>
  <c r="B58" i="30"/>
  <c r="B57" i="30"/>
  <c r="B56" i="30"/>
  <c r="B55" i="30"/>
  <c r="B54" i="30"/>
  <c r="B53" i="30"/>
  <c r="B52" i="30"/>
  <c r="B51" i="30"/>
  <c r="B50" i="30"/>
  <c r="B49" i="30"/>
  <c r="B48" i="30"/>
  <c r="B47" i="30"/>
  <c r="B46" i="30"/>
  <c r="B45" i="30"/>
  <c r="B44" i="30"/>
  <c r="B43" i="30"/>
  <c r="B42" i="30"/>
  <c r="B41" i="30"/>
  <c r="B40" i="30"/>
  <c r="B39" i="30"/>
  <c r="B38" i="30"/>
  <c r="B37" i="30"/>
  <c r="B36" i="30"/>
  <c r="B35" i="30"/>
  <c r="B34" i="30"/>
  <c r="B31" i="30"/>
  <c r="B30" i="30"/>
  <c r="B29" i="30"/>
  <c r="B28" i="30"/>
  <c r="B27" i="30"/>
  <c r="B26" i="30"/>
  <c r="B24" i="30"/>
  <c r="B23" i="30"/>
  <c r="B22" i="30"/>
  <c r="B21" i="30"/>
  <c r="B20" i="30"/>
  <c r="B19" i="30"/>
  <c r="B17" i="30"/>
  <c r="B16" i="30"/>
  <c r="B15" i="30"/>
  <c r="B14" i="30"/>
  <c r="B17" i="1"/>
  <c r="B12" i="30"/>
  <c r="B11" i="30"/>
  <c r="B10" i="30"/>
  <c r="B9" i="30"/>
  <c r="B8" i="30"/>
  <c r="B7" i="30"/>
  <c r="B6" i="30"/>
  <c r="B5" i="30"/>
  <c r="B4" i="30"/>
  <c r="B3" i="30"/>
  <c r="B2" i="30"/>
  <c r="B1" i="30"/>
  <c r="U28" i="28" l="1"/>
  <c r="B32" i="30" s="1"/>
  <c r="H28" i="28"/>
  <c r="H29" i="28" l="1"/>
  <c r="B25" i="30"/>
  <c r="S6" i="1"/>
  <c r="S7" i="1" s="1"/>
  <c r="S8" i="1" s="1"/>
  <c r="S9" i="1" s="1"/>
  <c r="S10" i="1" s="1"/>
  <c r="S11" i="1" s="1"/>
  <c r="S12" i="1" s="1"/>
  <c r="S13" i="1" s="1"/>
  <c r="S14" i="1" s="1"/>
  <c r="S15" i="1" s="1"/>
  <c r="AA29" i="28" l="1"/>
  <c r="B33" i="30"/>
  <c r="H19" i="1" l="1"/>
  <c r="Z19" i="28" s="1"/>
  <c r="B18" i="30" s="1"/>
  <c r="B19" i="1"/>
  <c r="T13" i="28" l="1"/>
  <c r="B13"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1" authorId="0" shapeId="0" xr:uid="{5F4BB311-5F60-43D5-9EB0-50F2A448FCCB}">
      <text>
        <r>
          <rPr>
            <sz val="9"/>
            <color indexed="81"/>
            <rFont val="MS P ゴシック"/>
            <family val="3"/>
            <charset val="128"/>
          </rPr>
          <t>パスポートの記載と併せること</t>
        </r>
      </text>
    </comment>
    <comment ref="K14" authorId="0" shapeId="0" xr:uid="{8664628A-2097-47EA-92BB-0CCF9940687E}">
      <text>
        <r>
          <rPr>
            <sz val="9"/>
            <color indexed="81"/>
            <rFont val="MS P ゴシック"/>
            <family val="3"/>
            <charset val="128"/>
          </rPr>
          <t xml:space="preserve">★「渡日状況」の選択は、願書作成日時点を基準とし、以下の説明に従って選択してください。
【渡日済】
　・現在日本に在留中の学生
【未渡日（渡日予定あり）】
　・入学以来渡日しておらず、今後渡日する予定の学生（※今後も渡日予定がない場合は応募できません）
【一時帰国中（再渡日する予定）】
　・入学後日本に在留していたが、現在は一時的に本国へ帰国、又は第三国へ出国している状況の学生
</t>
        </r>
      </text>
    </comment>
    <comment ref="P14" authorId="0" shapeId="0" xr:uid="{14C73CB2-7F7B-4115-9BEF-F3A4F221DA22}">
      <text>
        <r>
          <rPr>
            <sz val="9"/>
            <color indexed="81"/>
            <rFont val="MS P ゴシック"/>
            <family val="3"/>
            <charset val="128"/>
          </rPr>
          <t>渡日予定時期が決まっていたら記入。</t>
        </r>
      </text>
    </comment>
    <comment ref="O18" authorId="0" shapeId="0" xr:uid="{3B15612D-1F3A-4339-B167-33195C6D2B86}">
      <text>
        <r>
          <rPr>
            <sz val="9"/>
            <color indexed="81"/>
            <rFont val="MS P ゴシック"/>
            <family val="3"/>
            <charset val="128"/>
          </rPr>
          <t>高等専門学校（本科）の場合は4年次に進学した年月を記入。</t>
        </r>
      </text>
    </comment>
    <comment ref="N21" authorId="0" shapeId="0" xr:uid="{D6FCA12D-6E7A-4766-B1FB-33AB98B0A704}">
      <text>
        <r>
          <rPr>
            <sz val="9"/>
            <color indexed="81"/>
            <rFont val="MS P ゴシック"/>
            <family val="3"/>
            <charset val="128"/>
          </rPr>
          <t>本人が自ら支払う項目については、本人が支払う金額を記入する。
家族等が本人に代わって支払うことで、本人がその費用の支払いを免れている場合には、支払いを免れている金額相当の「仕送り」を受けているものとみなす。この場合、たとえ本人が支払っていなくても、支出内訳に計上すること。</t>
        </r>
      </text>
    </comment>
    <comment ref="A22" authorId="0" shapeId="0" xr:uid="{29334368-9EFD-43B0-BFCD-5F39F3E4A766}">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t>
        </r>
      </text>
    </comment>
    <comment ref="N22" authorId="0" shapeId="0" xr:uid="{E7875175-E50A-4E00-ABF9-D15C33D9B553}">
      <text>
        <r>
          <rPr>
            <sz val="9"/>
            <color indexed="81"/>
            <rFont val="MS P ゴシック"/>
            <family val="3"/>
            <charset val="128"/>
          </rPr>
          <t>授業料、入学金、設備費等、学校に納入する金額（学費免除額がある場合はその金額も含む）を記入する。</t>
        </r>
      </text>
    </comment>
    <comment ref="N23" authorId="0" shapeId="0" xr:uid="{4E83421F-EA44-4D92-BC5A-2B3333B4E3FA}">
      <text>
        <r>
          <rPr>
            <sz val="9"/>
            <color indexed="81"/>
            <rFont val="MS P ゴシック"/>
            <family val="3"/>
            <charset val="128"/>
          </rPr>
          <t>⑦のうち、学費免除額がある場合はその金額を記入する。</t>
        </r>
      </text>
    </comment>
    <comment ref="N24" authorId="0" shapeId="0" xr:uid="{AF04DB90-8046-4B17-8562-B07960169103}">
      <text>
        <r>
          <rPr>
            <sz val="9"/>
            <color indexed="81"/>
            <rFont val="MS P ゴシック"/>
            <family val="3"/>
            <charset val="128"/>
          </rPr>
          <t>教科書代やパソコン代等、勉強に必要な教材の購入に充てる金額を記入する。</t>
        </r>
      </text>
    </comment>
    <comment ref="A25" authorId="0" shapeId="0" xr:uid="{26BE37F6-6296-46A6-A060-3FC197A6113E}">
      <text>
        <r>
          <rPr>
            <sz val="9"/>
            <color indexed="81"/>
            <rFont val="MS P ゴシック"/>
            <family val="3"/>
            <charset val="128"/>
          </rPr>
          <t>「令和8年度（2026/4～2027/3）に支給される給付型奨学金（一時金を含む）の総額÷12」の金額を記入する。申請中で受給が未確定の場合は記入不要。</t>
        </r>
      </text>
    </comment>
    <comment ref="R33" authorId="0" shapeId="0" xr:uid="{AF8644C3-BC39-4A7C-8575-5BFEDD4D3954}">
      <text>
        <r>
          <rPr>
            <sz val="9"/>
            <color indexed="81"/>
            <rFont val="MS P ゴシック"/>
            <family val="3"/>
            <charset val="128"/>
          </rPr>
          <t>西暦で入力。</t>
        </r>
      </text>
    </comment>
    <comment ref="R35" authorId="0" shapeId="0" xr:uid="{33162ABA-2E21-46FE-9D53-A8078B951692}">
      <text>
        <r>
          <rPr>
            <sz val="9"/>
            <color indexed="81"/>
            <rFont val="MS P ゴシック"/>
            <family val="3"/>
            <charset val="128"/>
          </rPr>
          <t>西暦で入力。</t>
        </r>
      </text>
    </comment>
    <comment ref="R37" authorId="0" shapeId="0" xr:uid="{9A77CDE3-54FC-432A-9E59-750A884D8109}">
      <text>
        <r>
          <rPr>
            <sz val="9"/>
            <color indexed="81"/>
            <rFont val="MS P ゴシック"/>
            <family val="3"/>
            <charset val="128"/>
          </rPr>
          <t>西暦で入力。</t>
        </r>
      </text>
    </comment>
    <comment ref="R42" authorId="0" shapeId="0" xr:uid="{1CFEBA48-7E2E-41EE-BC97-5D10C8949340}">
      <text>
        <r>
          <rPr>
            <sz val="9"/>
            <color indexed="81"/>
            <rFont val="MS P ゴシック"/>
            <family val="3"/>
            <charset val="128"/>
          </rPr>
          <t>西暦で入力。</t>
        </r>
      </text>
    </comment>
    <comment ref="R44" authorId="0" shapeId="0" xr:uid="{553CE1D9-01EE-4529-A19B-F665350B9465}">
      <text>
        <r>
          <rPr>
            <sz val="9"/>
            <color indexed="81"/>
            <rFont val="MS P ゴシック"/>
            <family val="3"/>
            <charset val="128"/>
          </rPr>
          <t>西暦で入力。</t>
        </r>
      </text>
    </comment>
    <comment ref="R46" authorId="0" shapeId="0" xr:uid="{A2F194CD-CCFD-4AB9-A518-45D9754EA01C}">
      <text>
        <r>
          <rPr>
            <sz val="9"/>
            <color indexed="81"/>
            <rFont val="MS P ゴシック"/>
            <family val="3"/>
            <charset val="128"/>
          </rPr>
          <t>西暦で入力。</t>
        </r>
      </text>
    </comment>
    <comment ref="R48" authorId="0" shapeId="0" xr:uid="{28DEAC0E-1AA2-43BC-A016-74CA2C1B0245}">
      <text>
        <r>
          <rPr>
            <sz val="9"/>
            <color indexed="81"/>
            <rFont val="MS P ゴシック"/>
            <family val="3"/>
            <charset val="128"/>
          </rPr>
          <t>西暦で入力。</t>
        </r>
      </text>
    </comment>
    <comment ref="C52" authorId="0" shapeId="0" xr:uid="{B4FB0055-24E7-43C1-8279-3265AD3931E5}">
      <text>
        <r>
          <rPr>
            <sz val="9"/>
            <color indexed="81"/>
            <rFont val="MS P ゴシック"/>
            <family val="3"/>
            <charset val="128"/>
          </rPr>
          <t>所在地：
日本国外の学校の場合…国名及び都市名を記入してください。
日本の学校の場合…都道府県名を記入してください。</t>
        </r>
      </text>
    </comment>
    <comment ref="U53" authorId="0" shapeId="0" xr:uid="{4FC89046-647F-41C4-804F-A996F31B52CF}">
      <text>
        <r>
          <rPr>
            <sz val="9"/>
            <color indexed="81"/>
            <rFont val="MS P ゴシック"/>
            <family val="3"/>
            <charset val="128"/>
          </rPr>
          <t>西暦で入力。</t>
        </r>
      </text>
    </comment>
    <comment ref="U55" authorId="0" shapeId="0" xr:uid="{9914F85F-085B-4F6E-ADA6-860E834F57A6}">
      <text>
        <r>
          <rPr>
            <sz val="9"/>
            <color indexed="81"/>
            <rFont val="MS P ゴシック"/>
            <family val="3"/>
            <charset val="128"/>
          </rPr>
          <t>西暦で入力。</t>
        </r>
      </text>
    </comment>
    <comment ref="U57" authorId="0" shapeId="0" xr:uid="{B87327E2-013B-4087-AFE7-E709C9802ED7}">
      <text>
        <r>
          <rPr>
            <sz val="9"/>
            <color indexed="81"/>
            <rFont val="MS P ゴシック"/>
            <family val="3"/>
            <charset val="128"/>
          </rPr>
          <t>西暦で入力。</t>
        </r>
      </text>
    </comment>
    <comment ref="U59" authorId="0" shapeId="0" xr:uid="{7744BFD0-EEAD-4222-AF44-4430B2005071}">
      <text>
        <r>
          <rPr>
            <sz val="9"/>
            <color indexed="81"/>
            <rFont val="MS P ゴシック"/>
            <family val="3"/>
            <charset val="128"/>
          </rPr>
          <t>西暦で入力。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4" authorId="0" shapeId="0" xr:uid="{FCB180B0-A774-4243-8726-65177AB61334}">
      <text>
        <r>
          <rPr>
            <sz val="9"/>
            <color indexed="81"/>
            <rFont val="MS P ゴシック"/>
            <family val="3"/>
            <charset val="128"/>
          </rPr>
          <t>★「渡日状況」の選択は、願書作成日時点を基準とし、以下の説明に従って選択してください。
【渡日済】
　・現在日本に在留中の学生
【未渡日（渡日予定あり）】
　・入学以来渡日しておらず、今後渡日する予定の学生（※今後も渡日予定がない場合は応募できません）
【一時帰国中（再渡日する予定）】
　・入学後日本に在留していたが、現在は一時的に本国へ帰国、又は第三国へ出国している状況の学生
【帰国済（再渡日しない予定）】
　・入学後日本に在留していたが、現在は本国へ帰国、又は第三国へ出国しており、
　　今後渡日しない予定の学生</t>
        </r>
      </text>
    </comment>
    <comment ref="P14" authorId="0" shapeId="0" xr:uid="{9D2C9FEA-6B32-498F-AC7B-BDC4E1C1A33D}">
      <text>
        <r>
          <rPr>
            <sz val="9"/>
            <color indexed="81"/>
            <rFont val="MS P ゴシック"/>
            <family val="3"/>
            <charset val="128"/>
          </rPr>
          <t>渡日予定時期が決まっていたら記入。</t>
        </r>
      </text>
    </comment>
    <comment ref="O18" authorId="0" shapeId="0" xr:uid="{C34A151C-C78C-4AC0-9700-6A4F61E15192}">
      <text>
        <r>
          <rPr>
            <sz val="9"/>
            <color indexed="81"/>
            <rFont val="MS P ゴシック"/>
            <family val="3"/>
            <charset val="128"/>
          </rPr>
          <t>高等専門学校（本科）の場合は4年次に進学した年月を記入。</t>
        </r>
      </text>
    </comment>
    <comment ref="N21" authorId="0" shapeId="0" xr:uid="{9808C692-F46F-46D4-9418-823DBCDDC099}">
      <text>
        <r>
          <rPr>
            <sz val="9"/>
            <color indexed="81"/>
            <rFont val="MS P ゴシック"/>
            <family val="3"/>
            <charset val="128"/>
          </rPr>
          <t>本人が自ら支払う項目については、本人が支払う金額を記入する。
家族等が本人に代わって支払うことで、本人がその費用の支払いを免れている場合には、支払いを免れている金額相当の「仕送り」を受けているものとみなす。この場合、たとえ本人が支払っていなくても、支出内訳に計上すること。</t>
        </r>
      </text>
    </comment>
    <comment ref="A22" authorId="0" shapeId="0" xr:uid="{3FAF55F0-D0DC-498F-9D13-18300B457BCE}">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t>
        </r>
      </text>
    </comment>
    <comment ref="N22" authorId="0" shapeId="0" xr:uid="{6995203D-919D-4B8D-8794-A1FF3D61CD81}">
      <text>
        <r>
          <rPr>
            <sz val="9"/>
            <color indexed="81"/>
            <rFont val="MS P ゴシック"/>
            <family val="3"/>
            <charset val="128"/>
          </rPr>
          <t>授業料、入学金、設備費等、学校に納入する金額（学費免除額がある場合はその金額も含む）を記入する。</t>
        </r>
      </text>
    </comment>
    <comment ref="N23" authorId="0" shapeId="0" xr:uid="{B6270EB2-564B-4843-8D18-9F6030EE00D6}">
      <text>
        <r>
          <rPr>
            <sz val="9"/>
            <color indexed="81"/>
            <rFont val="MS P ゴシック"/>
            <family val="3"/>
            <charset val="128"/>
          </rPr>
          <t>⑦のうち、学費免除額がある場合はその金額を記入する。</t>
        </r>
      </text>
    </comment>
    <comment ref="N24" authorId="0" shapeId="0" xr:uid="{674E7D50-61FC-4F35-AB7E-FFA85E323F90}">
      <text>
        <r>
          <rPr>
            <sz val="9"/>
            <color indexed="81"/>
            <rFont val="MS P ゴシック"/>
            <family val="3"/>
            <charset val="128"/>
          </rPr>
          <t>教科書代やパソコン代等、勉強に必要な教材の購入に充てる金額を記入する。</t>
        </r>
      </text>
    </comment>
    <comment ref="A25" authorId="0" shapeId="0" xr:uid="{CEE0E923-542B-4809-B7D8-C075D0655556}">
      <text>
        <r>
          <rPr>
            <sz val="9"/>
            <color indexed="81"/>
            <rFont val="MS P ゴシック"/>
            <family val="3"/>
            <charset val="128"/>
          </rPr>
          <t>「令和8年度（2026/4～2027/3）に支給される給付型奨学金（一時金を含む）の総額÷12」の金額を記入する。申請中で受給が未確定の場合は記入不要。</t>
        </r>
      </text>
    </comment>
    <comment ref="R33" authorId="0" shapeId="0" xr:uid="{94703804-89EC-411D-9BBA-B2EBAE4CEE17}">
      <text>
        <r>
          <rPr>
            <sz val="9"/>
            <color indexed="81"/>
            <rFont val="MS P ゴシック"/>
            <family val="3"/>
            <charset val="128"/>
          </rPr>
          <t>西暦で入力。</t>
        </r>
      </text>
    </comment>
    <comment ref="R35" authorId="0" shapeId="0" xr:uid="{0330F865-0EAF-4D7B-87D2-FD176F445CA6}">
      <text>
        <r>
          <rPr>
            <sz val="9"/>
            <color indexed="81"/>
            <rFont val="MS P ゴシック"/>
            <family val="3"/>
            <charset val="128"/>
          </rPr>
          <t>西暦で入力。</t>
        </r>
      </text>
    </comment>
    <comment ref="R37" authorId="0" shapeId="0" xr:uid="{A9547A5E-2652-4779-9FEC-062A0D4117A8}">
      <text>
        <r>
          <rPr>
            <sz val="9"/>
            <color indexed="81"/>
            <rFont val="MS P ゴシック"/>
            <family val="3"/>
            <charset val="128"/>
          </rPr>
          <t>西暦で入力。</t>
        </r>
      </text>
    </comment>
    <comment ref="R42" authorId="0" shapeId="0" xr:uid="{A309698E-043C-4904-B266-6E1643AA7776}">
      <text>
        <r>
          <rPr>
            <sz val="9"/>
            <color indexed="81"/>
            <rFont val="MS P ゴシック"/>
            <family val="3"/>
            <charset val="128"/>
          </rPr>
          <t>西暦で入力。</t>
        </r>
      </text>
    </comment>
    <comment ref="R44" authorId="0" shapeId="0" xr:uid="{A0DDC7DC-6CF7-41C0-89B1-D8BED2A93212}">
      <text>
        <r>
          <rPr>
            <sz val="9"/>
            <color indexed="81"/>
            <rFont val="MS P ゴシック"/>
            <family val="3"/>
            <charset val="128"/>
          </rPr>
          <t>西暦で入力。</t>
        </r>
      </text>
    </comment>
    <comment ref="R46" authorId="0" shapeId="0" xr:uid="{E8AC5F4C-D67D-4964-A892-E51D2FD356CA}">
      <text>
        <r>
          <rPr>
            <sz val="9"/>
            <color indexed="81"/>
            <rFont val="MS P ゴシック"/>
            <family val="3"/>
            <charset val="128"/>
          </rPr>
          <t>西暦で入力。</t>
        </r>
      </text>
    </comment>
    <comment ref="R48" authorId="0" shapeId="0" xr:uid="{D6EDFA2F-66D4-4AF1-BEBA-B4E29D7BE7D9}">
      <text>
        <r>
          <rPr>
            <sz val="9"/>
            <color indexed="81"/>
            <rFont val="MS P ゴシック"/>
            <family val="3"/>
            <charset val="128"/>
          </rPr>
          <t>西暦で入力。</t>
        </r>
      </text>
    </comment>
    <comment ref="C52" authorId="0" shapeId="0" xr:uid="{B9AB48BD-6A8F-49F7-A0AF-AB9612EEA73C}">
      <text>
        <r>
          <rPr>
            <sz val="9"/>
            <color indexed="81"/>
            <rFont val="MS P ゴシック"/>
            <family val="3"/>
            <charset val="128"/>
          </rPr>
          <t>所在地：
日本国外の学校の場合…国名及び都市名を記入してください。
日本の学校の場合…都道府県名を記入してください。</t>
        </r>
      </text>
    </comment>
    <comment ref="U53" authorId="0" shapeId="0" xr:uid="{518CB3E3-B355-45F6-AAF5-4EA3A8CF72C8}">
      <text>
        <r>
          <rPr>
            <sz val="9"/>
            <color indexed="81"/>
            <rFont val="MS P ゴシック"/>
            <family val="3"/>
            <charset val="128"/>
          </rPr>
          <t>西暦で入力。</t>
        </r>
      </text>
    </comment>
    <comment ref="U55" authorId="0" shapeId="0" xr:uid="{F5E1FD82-4C12-41FA-ABE0-477B6AD25F25}">
      <text>
        <r>
          <rPr>
            <sz val="9"/>
            <color indexed="81"/>
            <rFont val="MS P ゴシック"/>
            <family val="3"/>
            <charset val="128"/>
          </rPr>
          <t>西暦で入力。</t>
        </r>
      </text>
    </comment>
    <comment ref="U57" authorId="0" shapeId="0" xr:uid="{5B73BD27-8D2C-461A-A1D1-198221EF63B6}">
      <text>
        <r>
          <rPr>
            <sz val="9"/>
            <color indexed="81"/>
            <rFont val="MS P ゴシック"/>
            <family val="3"/>
            <charset val="128"/>
          </rPr>
          <t>西暦で入力。</t>
        </r>
      </text>
    </comment>
    <comment ref="U59" authorId="0" shapeId="0" xr:uid="{057D1388-C08F-4A7D-88C8-7C1C9B635286}">
      <text>
        <r>
          <rPr>
            <sz val="9"/>
            <color indexed="81"/>
            <rFont val="MS P ゴシック"/>
            <family val="3"/>
            <charset val="128"/>
          </rPr>
          <t>西暦で入力。</t>
        </r>
      </text>
    </comment>
  </commentList>
</comments>
</file>

<file path=xl/sharedStrings.xml><?xml version="1.0" encoding="utf-8"?>
<sst xmlns="http://schemas.openxmlformats.org/spreadsheetml/2006/main" count="2945" uniqueCount="2635">
  <si>
    <t>以上</t>
    <rPh sb="0" eb="2">
      <t>イジョウ</t>
    </rPh>
    <phoneticPr fontId="1"/>
  </si>
  <si>
    <t>年</t>
    <rPh sb="0" eb="1">
      <t>ネン</t>
    </rPh>
    <phoneticPr fontId="1"/>
  </si>
  <si>
    <t>令和</t>
    <rPh sb="0" eb="2">
      <t>レイワ</t>
    </rPh>
    <phoneticPr fontId="1"/>
  </si>
  <si>
    <t>記</t>
    <rPh sb="0" eb="1">
      <t>キ</t>
    </rPh>
    <phoneticPr fontId="1"/>
  </si>
  <si>
    <t>学部・研究科</t>
    <rPh sb="0" eb="2">
      <t>ガクブ</t>
    </rPh>
    <rPh sb="3" eb="6">
      <t>ケンキュウカ</t>
    </rPh>
    <phoneticPr fontId="1"/>
  </si>
  <si>
    <t>【記入上の注意】</t>
    <rPh sb="1" eb="3">
      <t>キニュウ</t>
    </rPh>
    <rPh sb="3" eb="4">
      <t>ジョウ</t>
    </rPh>
    <rPh sb="5" eb="7">
      <t>チュウイ</t>
    </rPh>
    <phoneticPr fontId="7"/>
  </si>
  <si>
    <t>まで</t>
    <phoneticPr fontId="7"/>
  </si>
  <si>
    <t>月</t>
    <rPh sb="0" eb="1">
      <t>ツキ</t>
    </rPh>
    <phoneticPr fontId="7"/>
  </si>
  <si>
    <t>年</t>
    <rPh sb="0" eb="1">
      <t>ネン</t>
    </rPh>
    <phoneticPr fontId="7"/>
  </si>
  <si>
    <t>から</t>
    <phoneticPr fontId="7"/>
  </si>
  <si>
    <t>在学・勤務期間</t>
    <rPh sb="0" eb="2">
      <t>ザイガク</t>
    </rPh>
    <rPh sb="3" eb="5">
      <t>キンム</t>
    </rPh>
    <rPh sb="5" eb="7">
      <t>キカン</t>
    </rPh>
    <phoneticPr fontId="7"/>
  </si>
  <si>
    <t>専攻分野・職務内容・地位</t>
    <rPh sb="0" eb="2">
      <t>センコウ</t>
    </rPh>
    <rPh sb="2" eb="4">
      <t>ブンヤ</t>
    </rPh>
    <rPh sb="5" eb="7">
      <t>ショクム</t>
    </rPh>
    <rPh sb="7" eb="9">
      <t>ナイヨウ</t>
    </rPh>
    <rPh sb="10" eb="12">
      <t>チイ</t>
    </rPh>
    <phoneticPr fontId="7"/>
  </si>
  <si>
    <t>学歴
職歴</t>
    <rPh sb="0" eb="2">
      <t>ガクレキ</t>
    </rPh>
    <rPh sb="3" eb="5">
      <t>ショクレキ</t>
    </rPh>
    <phoneticPr fontId="1"/>
  </si>
  <si>
    <t>円</t>
    <rPh sb="0" eb="1">
      <t>エン</t>
    </rPh>
    <phoneticPr fontId="7"/>
  </si>
  <si>
    <t>状況</t>
    <rPh sb="0" eb="2">
      <t>ジョウキョウ</t>
    </rPh>
    <phoneticPr fontId="7"/>
  </si>
  <si>
    <t>受給期間</t>
    <rPh sb="0" eb="2">
      <t>ジュキュウ</t>
    </rPh>
    <rPh sb="2" eb="4">
      <t>キカン</t>
    </rPh>
    <phoneticPr fontId="7"/>
  </si>
  <si>
    <t>支給団体名</t>
    <rPh sb="0" eb="2">
      <t>シキュウ</t>
    </rPh>
    <rPh sb="2" eb="4">
      <t>ダンタイ</t>
    </rPh>
    <rPh sb="4" eb="5">
      <t>メイ</t>
    </rPh>
    <phoneticPr fontId="7"/>
  </si>
  <si>
    <t>円</t>
    <rPh sb="0" eb="1">
      <t>エン</t>
    </rPh>
    <phoneticPr fontId="1"/>
  </si>
  <si>
    <t>収入―支出</t>
    <rPh sb="0" eb="2">
      <t>シュウニュウ</t>
    </rPh>
    <rPh sb="3" eb="5">
      <t>シシュツ</t>
    </rPh>
    <phoneticPr fontId="1"/>
  </si>
  <si>
    <t>日</t>
    <rPh sb="0" eb="1">
      <t>ニチ</t>
    </rPh>
    <phoneticPr fontId="7"/>
  </si>
  <si>
    <t>公益財団法人 日本国際教育支援協会 理事長　殿</t>
    <rPh sb="0" eb="2">
      <t>コウエキ</t>
    </rPh>
    <rPh sb="2" eb="4">
      <t>ザイダン</t>
    </rPh>
    <rPh sb="4" eb="6">
      <t>ホウジン</t>
    </rPh>
    <rPh sb="7" eb="9">
      <t>ニホン</t>
    </rPh>
    <rPh sb="9" eb="11">
      <t>コクサイ</t>
    </rPh>
    <rPh sb="11" eb="13">
      <t>キョウイク</t>
    </rPh>
    <rPh sb="13" eb="15">
      <t>シエン</t>
    </rPh>
    <rPh sb="15" eb="17">
      <t>キョウカイ</t>
    </rPh>
    <rPh sb="18" eb="21">
      <t>リジチョウ</t>
    </rPh>
    <rPh sb="22" eb="23">
      <t>ドノ</t>
    </rPh>
    <phoneticPr fontId="7"/>
  </si>
  <si>
    <t>在籍課程</t>
    <rPh sb="0" eb="2">
      <t>ザイセキ</t>
    </rPh>
    <rPh sb="2" eb="4">
      <t>カテイ</t>
    </rPh>
    <phoneticPr fontId="1"/>
  </si>
  <si>
    <t>(様式1)</t>
    <rPh sb="1" eb="3">
      <t>ヨウシキ</t>
    </rPh>
    <phoneticPr fontId="1"/>
  </si>
  <si>
    <t>日</t>
    <rPh sb="0" eb="1">
      <t>ニチ</t>
    </rPh>
    <phoneticPr fontId="1"/>
  </si>
  <si>
    <t>月</t>
    <rPh sb="0" eb="1">
      <t>ガツ</t>
    </rPh>
    <phoneticPr fontId="1"/>
  </si>
  <si>
    <t>渡日状況</t>
    <rPh sb="0" eb="2">
      <t>トニチ</t>
    </rPh>
    <rPh sb="2" eb="4">
      <t>ジョウキョウ</t>
    </rPh>
    <phoneticPr fontId="1"/>
  </si>
  <si>
    <t>奨学金支給状況</t>
    <rPh sb="0" eb="3">
      <t>ショウガクキン</t>
    </rPh>
    <rPh sb="3" eb="5">
      <t>シキュウ</t>
    </rPh>
    <rPh sb="5" eb="7">
      <t>ジョウキョウ</t>
    </rPh>
    <phoneticPr fontId="1"/>
  </si>
  <si>
    <t>受給中</t>
    <rPh sb="0" eb="2">
      <t>ジュキュウ</t>
    </rPh>
    <rPh sb="2" eb="3">
      <t>チュウ</t>
    </rPh>
    <phoneticPr fontId="1"/>
  </si>
  <si>
    <t>申請中</t>
    <rPh sb="0" eb="3">
      <t>シンセイチュウ</t>
    </rPh>
    <phoneticPr fontId="1"/>
  </si>
  <si>
    <t>受給決定済</t>
    <rPh sb="0" eb="2">
      <t>ジュキュウ</t>
    </rPh>
    <rPh sb="2" eb="4">
      <t>ケッテイ</t>
    </rPh>
    <rPh sb="4" eb="5">
      <t>ズ</t>
    </rPh>
    <phoneticPr fontId="1"/>
  </si>
  <si>
    <t>男</t>
    <rPh sb="0" eb="1">
      <t>オトコ</t>
    </rPh>
    <phoneticPr fontId="1"/>
  </si>
  <si>
    <t>修士（博士前期）課程</t>
    <rPh sb="0" eb="2">
      <t>シュウシ</t>
    </rPh>
    <rPh sb="3" eb="5">
      <t>ハカセ</t>
    </rPh>
    <rPh sb="5" eb="7">
      <t>ゼンキ</t>
    </rPh>
    <rPh sb="8" eb="10">
      <t>カテイ</t>
    </rPh>
    <phoneticPr fontId="1"/>
  </si>
  <si>
    <t>②アルバイト収入、
　RA・TAの給与等</t>
    <rPh sb="6" eb="8">
      <t>シュウニュウ</t>
    </rPh>
    <rPh sb="17" eb="19">
      <t>キュウヨ</t>
    </rPh>
    <rPh sb="19" eb="20">
      <t>トウ</t>
    </rPh>
    <phoneticPr fontId="7"/>
  </si>
  <si>
    <t>④併給奨学金（給付型のみ）</t>
    <rPh sb="1" eb="3">
      <t>ヘイキュウ</t>
    </rPh>
    <rPh sb="3" eb="6">
      <t>ショウガクキン</t>
    </rPh>
    <rPh sb="8" eb="10">
      <t>キュウフ</t>
    </rPh>
    <rPh sb="10" eb="11">
      <t>ガタ</t>
    </rPh>
    <phoneticPr fontId="7"/>
  </si>
  <si>
    <t>⑤貯金の取り崩し</t>
    <rPh sb="1" eb="3">
      <t>チョキン</t>
    </rPh>
    <rPh sb="4" eb="5">
      <t>ト</t>
    </rPh>
    <rPh sb="6" eb="7">
      <t>クズ</t>
    </rPh>
    <phoneticPr fontId="7"/>
  </si>
  <si>
    <t>⑦学費</t>
    <rPh sb="1" eb="3">
      <t>ガクヒ</t>
    </rPh>
    <phoneticPr fontId="7"/>
  </si>
  <si>
    <t>履歴</t>
    <rPh sb="0" eb="2">
      <t>リレキ</t>
    </rPh>
    <phoneticPr fontId="1"/>
  </si>
  <si>
    <t>学歴</t>
    <rPh sb="0" eb="2">
      <t>ガクレキ</t>
    </rPh>
    <phoneticPr fontId="1"/>
  </si>
  <si>
    <t>職歴</t>
    <rPh sb="0" eb="2">
      <t>ショクレキ</t>
    </rPh>
    <phoneticPr fontId="1"/>
  </si>
  <si>
    <t>①仕送り、生計を一にする
　同居者の収入等</t>
    <rPh sb="1" eb="3">
      <t>シオク</t>
    </rPh>
    <rPh sb="20" eb="21">
      <t>ナド</t>
    </rPh>
    <phoneticPr fontId="7"/>
  </si>
  <si>
    <t>推薦順位</t>
    <rPh sb="0" eb="2">
      <t>スイセン</t>
    </rPh>
    <rPh sb="2" eb="4">
      <t>ジュンイ</t>
    </rPh>
    <phoneticPr fontId="1"/>
  </si>
  <si>
    <t>★順位を選択してください</t>
    <rPh sb="1" eb="3">
      <t>ジュンイ</t>
    </rPh>
    <rPh sb="4" eb="6">
      <t>センタク</t>
    </rPh>
    <phoneticPr fontId="1"/>
  </si>
  <si>
    <t>月額（一時金の場合は支給額の1/12の金額）</t>
    <rPh sb="0" eb="2">
      <t>ゲツガク</t>
    </rPh>
    <rPh sb="3" eb="6">
      <t>イチジキン</t>
    </rPh>
    <rPh sb="7" eb="9">
      <t>バアイ</t>
    </rPh>
    <rPh sb="10" eb="12">
      <t>シキュウ</t>
    </rPh>
    <rPh sb="12" eb="13">
      <t>ガク</t>
    </rPh>
    <rPh sb="19" eb="21">
      <t>キンガク</t>
    </rPh>
    <phoneticPr fontId="7"/>
  </si>
  <si>
    <t>一貫制博士課程</t>
    <rPh sb="0" eb="2">
      <t>イッカン</t>
    </rPh>
    <rPh sb="2" eb="3">
      <t>セイ</t>
    </rPh>
    <rPh sb="3" eb="5">
      <t>ハクシ</t>
    </rPh>
    <rPh sb="5" eb="7">
      <t>カテイ</t>
    </rPh>
    <phoneticPr fontId="1"/>
  </si>
  <si>
    <t>在籍課程</t>
    <rPh sb="0" eb="4">
      <t>ザイセキカテイ</t>
    </rPh>
    <phoneticPr fontId="1"/>
  </si>
  <si>
    <t>学年</t>
    <rPh sb="0" eb="2">
      <t>ガクネン</t>
    </rPh>
    <phoneticPr fontId="1"/>
  </si>
  <si>
    <t>博士（博士後期）課程【4年制】</t>
    <rPh sb="12" eb="14">
      <t>ネンセイ</t>
    </rPh>
    <phoneticPr fontId="1"/>
  </si>
  <si>
    <t>博士（博士後期）課程【3年制】</t>
    <rPh sb="0" eb="2">
      <t>ハカセ</t>
    </rPh>
    <rPh sb="3" eb="5">
      <t>ハカセ</t>
    </rPh>
    <rPh sb="5" eb="7">
      <t>コウキ</t>
    </rPh>
    <rPh sb="8" eb="10">
      <t>カテイ</t>
    </rPh>
    <rPh sb="12" eb="14">
      <t>ネンセイ</t>
    </rPh>
    <phoneticPr fontId="1"/>
  </si>
  <si>
    <t>学士課程【6年制】</t>
    <rPh sb="0" eb="2">
      <t>ガクシ</t>
    </rPh>
    <rPh sb="2" eb="4">
      <t>カテイ</t>
    </rPh>
    <rPh sb="6" eb="8">
      <t>ネンセイ</t>
    </rPh>
    <phoneticPr fontId="1"/>
  </si>
  <si>
    <t>学士課程【4年制】</t>
    <rPh sb="0" eb="4">
      <t>ガクシカテイ</t>
    </rPh>
    <rPh sb="6" eb="8">
      <t>ネンセイ</t>
    </rPh>
    <phoneticPr fontId="1"/>
  </si>
  <si>
    <t>性別</t>
    <rPh sb="0" eb="2">
      <t>セイベツ</t>
    </rPh>
    <phoneticPr fontId="1"/>
  </si>
  <si>
    <t>女</t>
    <rPh sb="0" eb="1">
      <t>オンナ</t>
    </rPh>
    <phoneticPr fontId="1"/>
  </si>
  <si>
    <t>回答しない</t>
    <rPh sb="0" eb="2">
      <t>カイトウ</t>
    </rPh>
    <phoneticPr fontId="1"/>
  </si>
  <si>
    <t>⑧（⑦のうち）学費免除額</t>
    <rPh sb="7" eb="12">
      <t>ガクヒメンジョガク</t>
    </rPh>
    <phoneticPr fontId="7"/>
  </si>
  <si>
    <t>⑨教材費</t>
    <rPh sb="1" eb="4">
      <t>キョウザイヒ</t>
    </rPh>
    <phoneticPr fontId="7"/>
  </si>
  <si>
    <t>⑩食費</t>
    <rPh sb="1" eb="3">
      <t>ショクヒ</t>
    </rPh>
    <phoneticPr fontId="7"/>
  </si>
  <si>
    <t>⑪住居費</t>
    <rPh sb="1" eb="4">
      <t>ジュウキョヒ</t>
    </rPh>
    <phoneticPr fontId="7"/>
  </si>
  <si>
    <t>⑫その他
（光熱費・通信費・交通費等）</t>
    <rPh sb="3" eb="4">
      <t>タ</t>
    </rPh>
    <rPh sb="6" eb="9">
      <t>コウネツヒ</t>
    </rPh>
    <rPh sb="10" eb="13">
      <t>ツウシンヒ</t>
    </rPh>
    <rPh sb="14" eb="17">
      <t>コウツウヒ</t>
    </rPh>
    <rPh sb="17" eb="18">
      <t>トウ</t>
    </rPh>
    <phoneticPr fontId="7"/>
  </si>
  <si>
    <t>支出合計　</t>
    <rPh sb="0" eb="2">
      <t>シシュツ</t>
    </rPh>
    <rPh sb="2" eb="4">
      <t>ゴウケイ</t>
    </rPh>
    <phoneticPr fontId="7"/>
  </si>
  <si>
    <t>収入合計</t>
    <rPh sb="0" eb="2">
      <t>シュウニュウ</t>
    </rPh>
    <rPh sb="2" eb="4">
      <t>ゴウケイ</t>
    </rPh>
    <phoneticPr fontId="7"/>
  </si>
  <si>
    <t>併給奨学金</t>
    <rPh sb="0" eb="2">
      <t>ヘイキュウ</t>
    </rPh>
    <rPh sb="2" eb="5">
      <t>ショウガクキン</t>
    </rPh>
    <phoneticPr fontId="1"/>
  </si>
  <si>
    <t>給付型</t>
    <rPh sb="0" eb="3">
      <t>キュウフガタ</t>
    </rPh>
    <phoneticPr fontId="1"/>
  </si>
  <si>
    <t>学校名又は勤務先
（所在地）</t>
    <rPh sb="0" eb="2">
      <t>ガッコウ</t>
    </rPh>
    <rPh sb="2" eb="3">
      <t>メイ</t>
    </rPh>
    <rPh sb="3" eb="4">
      <t>マタ</t>
    </rPh>
    <rPh sb="5" eb="8">
      <t>キンムサキ</t>
    </rPh>
    <rPh sb="10" eb="13">
      <t>ショザイチ</t>
    </rPh>
    <phoneticPr fontId="7"/>
  </si>
  <si>
    <t>貸与型</t>
    <rPh sb="0" eb="3">
      <t>タイヨガタ</t>
    </rPh>
    <phoneticPr fontId="1"/>
  </si>
  <si>
    <t>月</t>
    <rPh sb="0" eb="1">
      <t>ツキ</t>
    </rPh>
    <phoneticPr fontId="1"/>
  </si>
  <si>
    <t>学校名</t>
    <rPh sb="0" eb="3">
      <t>ガッコウメイ</t>
    </rPh>
    <phoneticPr fontId="1"/>
  </si>
  <si>
    <t>入学年月</t>
    <rPh sb="0" eb="4">
      <t>ニュウガクネンゲツ</t>
    </rPh>
    <phoneticPr fontId="1"/>
  </si>
  <si>
    <t>卒業・修了予定年月</t>
    <rPh sb="0" eb="2">
      <t>ソツギョウ</t>
    </rPh>
    <rPh sb="3" eb="7">
      <t>シュウリョウヨテイ</t>
    </rPh>
    <rPh sb="7" eb="9">
      <t>ネンゲツ</t>
    </rPh>
    <phoneticPr fontId="1"/>
  </si>
  <si>
    <t>年次</t>
    <rPh sb="0" eb="2">
      <t>ネンジ</t>
    </rPh>
    <phoneticPr fontId="1"/>
  </si>
  <si>
    <t>カナ</t>
  </si>
  <si>
    <t>氏名</t>
    <rPh sb="0" eb="2">
      <t>シメイ</t>
    </rPh>
    <phoneticPr fontId="1"/>
  </si>
  <si>
    <t>学科・専攻</t>
    <phoneticPr fontId="1"/>
  </si>
  <si>
    <t>英語ｱﾙﾌｧﾍﾞｯﾄ（半角・大文字）</t>
    <phoneticPr fontId="1"/>
  </si>
  <si>
    <t>歳）</t>
    <phoneticPr fontId="1"/>
  </si>
  <si>
    <t>生年月日</t>
    <rPh sb="0" eb="4">
      <t>セイネンガッピ</t>
    </rPh>
    <phoneticPr fontId="1"/>
  </si>
  <si>
    <t>入学年</t>
    <rPh sb="0" eb="2">
      <t>ニュウガク</t>
    </rPh>
    <rPh sb="2" eb="3">
      <t>トシ</t>
    </rPh>
    <phoneticPr fontId="1"/>
  </si>
  <si>
    <t>卒業年</t>
    <rPh sb="0" eb="3">
      <t>ソツギョウネン</t>
    </rPh>
    <phoneticPr fontId="1"/>
  </si>
  <si>
    <t>▼CLICK HERE▼</t>
    <phoneticPr fontId="1"/>
  </si>
  <si>
    <t>支出内訳（全て平均月額を記入すること）</t>
    <rPh sb="0" eb="2">
      <t>シシュツ</t>
    </rPh>
    <rPh sb="2" eb="4">
      <t>ウチワケ</t>
    </rPh>
    <rPh sb="5" eb="6">
      <t>スベ</t>
    </rPh>
    <rPh sb="7" eb="9">
      <t>ヘイキン</t>
    </rPh>
    <rPh sb="9" eb="11">
      <t>ゲツガク</t>
    </rPh>
    <rPh sb="12" eb="14">
      <t>キニュウ</t>
    </rPh>
    <phoneticPr fontId="7"/>
  </si>
  <si>
    <t>▼ CLICK HERE ▼</t>
    <phoneticPr fontId="1"/>
  </si>
  <si>
    <r>
      <rPr>
        <sz val="16"/>
        <rFont val="ＭＳ Ｐ明朝"/>
        <family val="1"/>
        <charset val="128"/>
      </rPr>
      <t xml:space="preserve">写真
</t>
    </r>
    <r>
      <rPr>
        <sz val="9"/>
        <rFont val="ＭＳ Ｐ明朝"/>
        <family val="1"/>
        <charset val="128"/>
      </rPr>
      <t xml:space="preserve">
データを貼り付けること
( 50KB以内）</t>
    </r>
    <phoneticPr fontId="1"/>
  </si>
  <si>
    <r>
      <t xml:space="preserve">漢字
</t>
    </r>
    <r>
      <rPr>
        <sz val="8"/>
        <rFont val="ＭＳ Ｐ明朝"/>
        <family val="1"/>
        <charset val="128"/>
      </rPr>
      <t>（ある場合）</t>
    </r>
    <phoneticPr fontId="1"/>
  </si>
  <si>
    <r>
      <t xml:space="preserve">収入内訳（全て平均月額を記入すること）
</t>
    </r>
    <r>
      <rPr>
        <sz val="8"/>
        <rFont val="ＭＳ Ｐ明朝"/>
        <family val="1"/>
        <charset val="128"/>
      </rPr>
      <t>※本国の家庭の収入、日本国外にいる配偶者の収入等、
生計を一にする</t>
    </r>
    <r>
      <rPr>
        <u/>
        <sz val="8"/>
        <rFont val="ＭＳ Ｐ明朝"/>
        <family val="1"/>
        <charset val="128"/>
      </rPr>
      <t>別居者</t>
    </r>
    <r>
      <rPr>
        <sz val="8"/>
        <rFont val="ＭＳ Ｐ明朝"/>
        <family val="1"/>
        <charset val="128"/>
      </rPr>
      <t>の収入は含まない</t>
    </r>
    <rPh sb="0" eb="2">
      <t>シュウニュウ</t>
    </rPh>
    <rPh sb="2" eb="4">
      <t>ウチワケ</t>
    </rPh>
    <rPh sb="5" eb="6">
      <t>スベ</t>
    </rPh>
    <rPh sb="7" eb="9">
      <t>ヘイキン</t>
    </rPh>
    <rPh sb="9" eb="11">
      <t>ゲツガク</t>
    </rPh>
    <rPh sb="12" eb="14">
      <t>キニュウ</t>
    </rPh>
    <rPh sb="21" eb="23">
      <t>ホンゴク</t>
    </rPh>
    <rPh sb="24" eb="26">
      <t>カテイ</t>
    </rPh>
    <rPh sb="27" eb="29">
      <t>シュウニュウ</t>
    </rPh>
    <rPh sb="30" eb="32">
      <t>ニホン</t>
    </rPh>
    <rPh sb="32" eb="34">
      <t>コクガイ</t>
    </rPh>
    <rPh sb="37" eb="40">
      <t>ハイグウシャ</t>
    </rPh>
    <rPh sb="41" eb="43">
      <t>シュウニュウ</t>
    </rPh>
    <rPh sb="43" eb="44">
      <t>ナド</t>
    </rPh>
    <rPh sb="46" eb="48">
      <t>セイケイ</t>
    </rPh>
    <rPh sb="49" eb="50">
      <t>イツ</t>
    </rPh>
    <rPh sb="53" eb="55">
      <t>ベッキョ</t>
    </rPh>
    <rPh sb="55" eb="56">
      <t>シャ</t>
    </rPh>
    <rPh sb="57" eb="59">
      <t>シュウニュウ</t>
    </rPh>
    <rPh sb="60" eb="61">
      <t>フク</t>
    </rPh>
    <phoneticPr fontId="7"/>
  </si>
  <si>
    <t>渡日
状況</t>
    <rPh sb="0" eb="2">
      <t>トニチ</t>
    </rPh>
    <rPh sb="3" eb="5">
      <t>ジョウキョウ</t>
    </rPh>
    <phoneticPr fontId="1"/>
  </si>
  <si>
    <t>渡日予定時期</t>
    <rPh sb="0" eb="2">
      <t>トニチ</t>
    </rPh>
    <rPh sb="2" eb="4">
      <t>ヨテイ</t>
    </rPh>
    <rPh sb="4" eb="6">
      <t>ジキ</t>
    </rPh>
    <phoneticPr fontId="1"/>
  </si>
  <si>
    <t>奨学金名</t>
    <rPh sb="0" eb="3">
      <t>ショウガクキン</t>
    </rPh>
    <rPh sb="3" eb="4">
      <t>メイ</t>
    </rPh>
    <phoneticPr fontId="7"/>
  </si>
  <si>
    <t>概要・テーマ</t>
    <rPh sb="0" eb="2">
      <t>ガイヨウ</t>
    </rPh>
    <phoneticPr fontId="1"/>
  </si>
  <si>
    <t>具体的な内容（500～1000文字程度）</t>
    <rPh sb="0" eb="3">
      <t>グタイテキ</t>
    </rPh>
    <rPh sb="4" eb="6">
      <t>ナイヨウ</t>
    </rPh>
    <rPh sb="15" eb="17">
      <t>モジ</t>
    </rPh>
    <rPh sb="17" eb="19">
      <t>テイド</t>
    </rPh>
    <phoneticPr fontId="1"/>
  </si>
  <si>
    <t>年齢計算</t>
    <rPh sb="0" eb="2">
      <t>ネンレイ</t>
    </rPh>
    <rPh sb="2" eb="4">
      <t>ケイサン</t>
    </rPh>
    <phoneticPr fontId="1"/>
  </si>
  <si>
    <t>取得した生年月日</t>
    <rPh sb="0" eb="2">
      <t>シュトク</t>
    </rPh>
    <rPh sb="4" eb="8">
      <t>セイネンガッピ</t>
    </rPh>
    <phoneticPr fontId="1"/>
  </si>
  <si>
    <t>起算年月</t>
    <rPh sb="0" eb="4">
      <t>キサンネンゲツ</t>
    </rPh>
    <phoneticPr fontId="1"/>
  </si>
  <si>
    <t>年齢</t>
    <rPh sb="0" eb="2">
      <t>ネンレイ</t>
    </rPh>
    <phoneticPr fontId="1"/>
  </si>
  <si>
    <t>協会　太郎</t>
    <phoneticPr fontId="1"/>
  </si>
  <si>
    <t>工学研究科</t>
    <phoneticPr fontId="1"/>
  </si>
  <si>
    <t>A奨学金</t>
    <phoneticPr fontId="1"/>
  </si>
  <si>
    <t>A財団</t>
    <phoneticPr fontId="1"/>
  </si>
  <si>
    <t>K高等学校
（K国）</t>
    <phoneticPr fontId="1"/>
  </si>
  <si>
    <t>JEES大学</t>
    <phoneticPr fontId="1"/>
  </si>
  <si>
    <t>国籍・地域</t>
    <rPh sb="0" eb="2">
      <t>コクセキ</t>
    </rPh>
    <rPh sb="3" eb="5">
      <t>チイキ</t>
    </rPh>
    <phoneticPr fontId="1"/>
  </si>
  <si>
    <t>KYOUKAI　TARO</t>
    <phoneticPr fontId="1"/>
  </si>
  <si>
    <t>ｷｮｳｶｲ　ﾀﾛｳ</t>
    <phoneticPr fontId="1"/>
  </si>
  <si>
    <t>卒業年月</t>
    <rPh sb="0" eb="2">
      <t>ソツギョウ</t>
    </rPh>
    <rPh sb="2" eb="4">
      <t>ネンゲツ</t>
    </rPh>
    <phoneticPr fontId="1"/>
  </si>
  <si>
    <t>在籍月数</t>
    <rPh sb="0" eb="4">
      <t>ザイセキツキスウ</t>
    </rPh>
    <phoneticPr fontId="1"/>
  </si>
  <si>
    <t>在籍月数チェック</t>
    <rPh sb="0" eb="4">
      <t>ザイセキツキスウ</t>
    </rPh>
    <phoneticPr fontId="1"/>
  </si>
  <si>
    <t>在籍月数計算</t>
    <rPh sb="0" eb="4">
      <t>ザイセキツキスウ</t>
    </rPh>
    <rPh sb="4" eb="6">
      <t>ケイサン</t>
    </rPh>
    <phoneticPr fontId="1"/>
  </si>
  <si>
    <t>在籍月数（規定）</t>
    <rPh sb="0" eb="4">
      <t>ザイセキツキスウ</t>
    </rPh>
    <rPh sb="5" eb="7">
      <t>キテイ</t>
    </rPh>
    <phoneticPr fontId="1"/>
  </si>
  <si>
    <t>在籍月数（申請）</t>
    <rPh sb="0" eb="4">
      <t>ザイセキツキスウ</t>
    </rPh>
    <rPh sb="5" eb="7">
      <t>シンセイ</t>
    </rPh>
    <phoneticPr fontId="1"/>
  </si>
  <si>
    <t>結果</t>
    <rPh sb="0" eb="2">
      <t>ケッカ</t>
    </rPh>
    <phoneticPr fontId="1"/>
  </si>
  <si>
    <t>専門職学位課程（学士課程相当）</t>
    <rPh sb="0" eb="3">
      <t>センモンショク</t>
    </rPh>
    <rPh sb="3" eb="7">
      <t>ガクイカテイ</t>
    </rPh>
    <rPh sb="8" eb="10">
      <t>ガクシ</t>
    </rPh>
    <rPh sb="10" eb="12">
      <t>カテイ</t>
    </rPh>
    <rPh sb="12" eb="14">
      <t>ソウトウ</t>
    </rPh>
    <phoneticPr fontId="1"/>
  </si>
  <si>
    <t>専門職学位課程（修士課程相当）</t>
    <rPh sb="0" eb="3">
      <t>センモンショク</t>
    </rPh>
    <rPh sb="3" eb="7">
      <t>ガクイカテイ</t>
    </rPh>
    <rPh sb="8" eb="10">
      <t>シュウシ</t>
    </rPh>
    <rPh sb="10" eb="12">
      <t>カテイ</t>
    </rPh>
    <rPh sb="12" eb="14">
      <t>ソウトウ</t>
    </rPh>
    <phoneticPr fontId="1"/>
  </si>
  <si>
    <t>専門職学位課程（博士課程相当）</t>
    <rPh sb="0" eb="3">
      <t>センモンショク</t>
    </rPh>
    <rPh sb="3" eb="7">
      <t>ガクイカテイ</t>
    </rPh>
    <rPh sb="8" eb="10">
      <t>ハカセ</t>
    </rPh>
    <rPh sb="10" eb="12">
      <t>カテイ</t>
    </rPh>
    <rPh sb="12" eb="14">
      <t>ソウトウ</t>
    </rPh>
    <phoneticPr fontId="1"/>
  </si>
  <si>
    <t>error</t>
    <phoneticPr fontId="1"/>
  </si>
  <si>
    <t>事務担当者使用欄
（右欄は入力不要）</t>
    <phoneticPr fontId="1"/>
  </si>
  <si>
    <t>高等専門学校（本科）</t>
    <rPh sb="0" eb="6">
      <t>コウトウセンモンガッコウ</t>
    </rPh>
    <rPh sb="7" eb="9">
      <t>ホンカ</t>
    </rPh>
    <phoneticPr fontId="1"/>
  </si>
  <si>
    <t>高等専門学校（専攻科）</t>
    <rPh sb="0" eb="6">
      <t>コウトウセンモンガッコウ</t>
    </rPh>
    <rPh sb="7" eb="10">
      <t>センコウカ</t>
    </rPh>
    <phoneticPr fontId="1"/>
  </si>
  <si>
    <t>▼CLICK HERE▼</t>
  </si>
  <si>
    <t>渡日済</t>
    <rPh sb="0" eb="3">
      <t>トニチズ</t>
    </rPh>
    <phoneticPr fontId="1"/>
  </si>
  <si>
    <t>一時帰国中（再渡日する予定）</t>
    <rPh sb="0" eb="2">
      <t>イチジ</t>
    </rPh>
    <rPh sb="2" eb="4">
      <t>キコク</t>
    </rPh>
    <rPh sb="4" eb="5">
      <t>チュウ</t>
    </rPh>
    <rPh sb="6" eb="9">
      <t>サイトニチ</t>
    </rPh>
    <rPh sb="11" eb="13">
      <t>ヨテイ</t>
    </rPh>
    <phoneticPr fontId="1"/>
  </si>
  <si>
    <t>未渡日（渡日予定あり）</t>
    <rPh sb="0" eb="1">
      <t>ミ</t>
    </rPh>
    <rPh sb="1" eb="3">
      <t>トニチ</t>
    </rPh>
    <rPh sb="4" eb="8">
      <t>トニチヨテイ</t>
    </rPh>
    <phoneticPr fontId="1"/>
  </si>
  <si>
    <t>・添付する写真は、上半身、脱帽、最近6か月以内に撮影したものとし、50KB以下のものを貼り付けること。
　写真の大きさを調整して枠内に収めること（写真の縦横比は変更しない。枠内に空白ができても可）。
・応募者本人が入力すること（手書き不可）。
・各項目ともセル内に収まるよう入力し、行の追加・高さの調整はしないこと。
・ワークシートをコピーして編集しないこと、また、ワークシート名も変更しないこと。</t>
    <rPh sb="53" eb="55">
      <t>シャシン</t>
    </rPh>
    <rPh sb="86" eb="88">
      <t>ワクナイ</t>
    </rPh>
    <rPh sb="89" eb="91">
      <t>クウハク</t>
    </rPh>
    <rPh sb="96" eb="97">
      <t>カ</t>
    </rPh>
    <rPh sb="101" eb="104">
      <t>オウボシャ</t>
    </rPh>
    <rPh sb="123" eb="126">
      <t>カクコウモク</t>
    </rPh>
    <rPh sb="130" eb="131">
      <t>ナイ</t>
    </rPh>
    <rPh sb="132" eb="133">
      <t>オサ</t>
    </rPh>
    <rPh sb="137" eb="139">
      <t>ニュウリョク</t>
    </rPh>
    <rPh sb="149" eb="151">
      <t>チョウセイ</t>
    </rPh>
    <phoneticPr fontId="7"/>
  </si>
  <si>
    <t>渡日</t>
    <rPh sb="0" eb="2">
      <t>トニチ</t>
    </rPh>
    <phoneticPr fontId="1"/>
  </si>
  <si>
    <t>FLOuRISH次世代研究者挑戦的
研究プログラムフェローシップ</t>
    <phoneticPr fontId="1"/>
  </si>
  <si>
    <t>文部科学省</t>
    <phoneticPr fontId="1"/>
  </si>
  <si>
    <t>特別研究員</t>
    <phoneticPr fontId="1"/>
  </si>
  <si>
    <t>科学技術イノベーション創出に向けた大学フェローシップ創設事業</t>
    <phoneticPr fontId="1"/>
  </si>
  <si>
    <t>日本学術振興会</t>
    <phoneticPr fontId="1"/>
  </si>
  <si>
    <t>【1】 応募者の情報</t>
    <rPh sb="8" eb="10">
      <t>ジョウホウ</t>
    </rPh>
    <phoneticPr fontId="1"/>
  </si>
  <si>
    <t>【3】 学歴・職歴（高等学校以降。編入学・兵役の情報も含む）
　※記入欄が足りない場合は高等学校以降の直近4件を記入すること。アルバイト歴は記載しないこと。</t>
    <rPh sb="14" eb="16">
      <t>イコウ</t>
    </rPh>
    <rPh sb="17" eb="20">
      <t>ヘンニュウガク</t>
    </rPh>
    <rPh sb="21" eb="23">
      <t>ヘイエキ</t>
    </rPh>
    <rPh sb="24" eb="26">
      <t>ジョウホウ</t>
    </rPh>
    <rPh sb="27" eb="28">
      <t>フク</t>
    </rPh>
    <rPh sb="33" eb="35">
      <t>キニュウ</t>
    </rPh>
    <rPh sb="35" eb="36">
      <t>ラン</t>
    </rPh>
    <rPh sb="37" eb="38">
      <t>タ</t>
    </rPh>
    <rPh sb="41" eb="43">
      <t>バアイ</t>
    </rPh>
    <rPh sb="44" eb="46">
      <t>コウトウ</t>
    </rPh>
    <rPh sb="46" eb="48">
      <t>ガッコウ</t>
    </rPh>
    <rPh sb="48" eb="50">
      <t>イコウ</t>
    </rPh>
    <rPh sb="51" eb="53">
      <t>チョッキン</t>
    </rPh>
    <rPh sb="54" eb="55">
      <t>ケン</t>
    </rPh>
    <rPh sb="56" eb="58">
      <t>キニュウ</t>
    </rPh>
    <phoneticPr fontId="7"/>
  </si>
  <si>
    <t>【4】 学習・研究計画</t>
    <phoneticPr fontId="1"/>
  </si>
  <si>
    <t>【7】 学業修了後、どのような進路を希望するか。また、将来どのような職業・仕事に就きたいと思うか（500文字程度）。</t>
    <rPh sb="4" eb="6">
      <t>ガクギョウ</t>
    </rPh>
    <rPh sb="6" eb="8">
      <t>シュウリョウ</t>
    </rPh>
    <rPh sb="8" eb="9">
      <t>アト</t>
    </rPh>
    <rPh sb="15" eb="17">
      <t>シンロ</t>
    </rPh>
    <rPh sb="18" eb="20">
      <t>キボウ</t>
    </rPh>
    <rPh sb="27" eb="29">
      <t>ショウライ</t>
    </rPh>
    <rPh sb="34" eb="36">
      <t>ショクギョウ</t>
    </rPh>
    <rPh sb="37" eb="39">
      <t>シゴト</t>
    </rPh>
    <rPh sb="40" eb="41">
      <t>ツ</t>
    </rPh>
    <rPh sb="45" eb="46">
      <t>オモ</t>
    </rPh>
    <rPh sb="52" eb="54">
      <t>モジ</t>
    </rPh>
    <rPh sb="54" eb="56">
      <t>テイド</t>
    </rPh>
    <phoneticPr fontId="1"/>
  </si>
  <si>
    <t>③研究奨励金等</t>
    <rPh sb="1" eb="3">
      <t>ケンキュウ</t>
    </rPh>
    <rPh sb="3" eb="6">
      <t>ショウレイキン</t>
    </rPh>
    <rPh sb="6" eb="7">
      <t>トウ</t>
    </rPh>
    <phoneticPr fontId="7"/>
  </si>
  <si>
    <t>研究奨励金等の名称</t>
    <rPh sb="0" eb="2">
      <t>ケンキュウ</t>
    </rPh>
    <rPh sb="2" eb="5">
      <t>ショウレイキン</t>
    </rPh>
    <rPh sb="5" eb="6">
      <t>トウ</t>
    </rPh>
    <rPh sb="7" eb="9">
      <t>メイショウ</t>
    </rPh>
    <phoneticPr fontId="7"/>
  </si>
  <si>
    <r>
      <t xml:space="preserve">⑥その他
</t>
    </r>
    <r>
      <rPr>
        <sz val="9"/>
        <rFont val="ＭＳ Ｐ明朝"/>
        <family val="1"/>
        <charset val="128"/>
      </rPr>
      <t>（貸与型奨学金等を含む）</t>
    </r>
    <rPh sb="3" eb="4">
      <t>タ</t>
    </rPh>
    <rPh sb="6" eb="8">
      <t>タイヨ</t>
    </rPh>
    <rPh sb="8" eb="9">
      <t>ガタ</t>
    </rPh>
    <rPh sb="9" eb="12">
      <t>ショウガクキン</t>
    </rPh>
    <rPh sb="12" eb="13">
      <t>トウ</t>
    </rPh>
    <rPh sb="14" eb="15">
      <t>フク</t>
    </rPh>
    <phoneticPr fontId="1"/>
  </si>
  <si>
    <t>文部科学省　学校コード一覧</t>
    <rPh sb="0" eb="2">
      <t>モンブ</t>
    </rPh>
    <rPh sb="2" eb="5">
      <t>カガクショウ</t>
    </rPh>
    <rPh sb="6" eb="8">
      <t>ガッコウ</t>
    </rPh>
    <rPh sb="11" eb="13">
      <t>イチラン</t>
    </rPh>
    <phoneticPr fontId="1"/>
  </si>
  <si>
    <t>学校名</t>
  </si>
  <si>
    <t>学校コード</t>
    <rPh sb="0" eb="2">
      <t>ガッコウ</t>
    </rPh>
    <phoneticPr fontId="30"/>
  </si>
  <si>
    <t>北海道大学</t>
  </si>
  <si>
    <t>F101110100010</t>
  </si>
  <si>
    <t>北海道教育大学</t>
  </si>
  <si>
    <t>F101110100029</t>
  </si>
  <si>
    <t>室蘭工業大学</t>
  </si>
  <si>
    <t>F101110100038</t>
  </si>
  <si>
    <t>小樽商科大学</t>
  </si>
  <si>
    <t>F101110100047</t>
  </si>
  <si>
    <t>帯広畜産大学</t>
  </si>
  <si>
    <t>F101110100056</t>
  </si>
  <si>
    <t>北見工業大学</t>
  </si>
  <si>
    <t>F101110100065</t>
  </si>
  <si>
    <t>旭川医科大学</t>
  </si>
  <si>
    <t>F101110100074</t>
  </si>
  <si>
    <t>札幌医科大学</t>
  </si>
  <si>
    <t>F101210100081</t>
  </si>
  <si>
    <t>公立はこだて未来大学</t>
  </si>
  <si>
    <t>F101210100090</t>
  </si>
  <si>
    <t>釧路公立大学</t>
  </si>
  <si>
    <t>F101210100107</t>
  </si>
  <si>
    <t>名寄市立大学</t>
  </si>
  <si>
    <t>F101210100116</t>
  </si>
  <si>
    <t>札幌市立大学</t>
  </si>
  <si>
    <t>F101210100125</t>
  </si>
  <si>
    <t>公立千歳科学技術大学</t>
  </si>
  <si>
    <t>F101210100134</t>
  </si>
  <si>
    <t>旭川市立大学</t>
  </si>
  <si>
    <t>F101210100143</t>
  </si>
  <si>
    <t>札幌大学</t>
  </si>
  <si>
    <t>F101310100141</t>
  </si>
  <si>
    <t>札幌学院大学</t>
  </si>
  <si>
    <t>F101310100150</t>
  </si>
  <si>
    <t>函館大学</t>
  </si>
  <si>
    <t>F101310100169</t>
  </si>
  <si>
    <t>藤女子大学</t>
  </si>
  <si>
    <t>F101310100178</t>
  </si>
  <si>
    <t>北星学園大学</t>
  </si>
  <si>
    <t>F101310100187</t>
  </si>
  <si>
    <t>北海学園大学</t>
  </si>
  <si>
    <t>F101310100196</t>
  </si>
  <si>
    <t>北海道科学大学</t>
  </si>
  <si>
    <t>F101310100203</t>
  </si>
  <si>
    <t>酪農学園大学</t>
  </si>
  <si>
    <t>F101310100212</t>
  </si>
  <si>
    <t>北海道医療大学</t>
  </si>
  <si>
    <t>F101310100230</t>
  </si>
  <si>
    <t>北海商科大学</t>
  </si>
  <si>
    <t>F101310100249</t>
  </si>
  <si>
    <t>星槎道都大学</t>
  </si>
  <si>
    <t>F101310100258</t>
  </si>
  <si>
    <t>北海道情報大学</t>
  </si>
  <si>
    <t>F101310100267</t>
  </si>
  <si>
    <t>札幌国際大学</t>
  </si>
  <si>
    <t>F101310100276</t>
  </si>
  <si>
    <t>北翔大学</t>
  </si>
  <si>
    <t>F101310100285</t>
  </si>
  <si>
    <t>北洋大学</t>
  </si>
  <si>
    <t>F101310100294</t>
  </si>
  <si>
    <t>日本赤十字北海道看護大学</t>
  </si>
  <si>
    <t>F101310100301</t>
  </si>
  <si>
    <t>北海道文教大学</t>
  </si>
  <si>
    <t>F101310100310</t>
  </si>
  <si>
    <t>天使大学</t>
  </si>
  <si>
    <t>F101310100329</t>
  </si>
  <si>
    <t>育英館大学</t>
  </si>
  <si>
    <t>F101310100338</t>
  </si>
  <si>
    <t>札幌大谷大学</t>
  </si>
  <si>
    <t>F101310100347</t>
  </si>
  <si>
    <t>札幌保健医療大学</t>
  </si>
  <si>
    <t>F101310100356</t>
  </si>
  <si>
    <t>日本医療大学</t>
  </si>
  <si>
    <t>F101310100365</t>
  </si>
  <si>
    <t>北海道千歳リハビリテーション大学</t>
  </si>
  <si>
    <t>F101310100374</t>
  </si>
  <si>
    <t>旭川市立大学短期大学部</t>
  </si>
  <si>
    <t>F201210000018</t>
  </si>
  <si>
    <t>帯広大谷短期大学</t>
  </si>
  <si>
    <t>F201310100391</t>
  </si>
  <si>
    <t>釧路短期大学</t>
  </si>
  <si>
    <t>F201310100408</t>
  </si>
  <si>
    <t>F201310100417</t>
  </si>
  <si>
    <t>札幌大谷大学短期大学部</t>
  </si>
  <si>
    <t>F201310100426</t>
  </si>
  <si>
    <t>函館大谷短期大学</t>
  </si>
  <si>
    <t>F201310100435</t>
  </si>
  <si>
    <t>函館短期大学</t>
  </si>
  <si>
    <t>F201310100444</t>
  </si>
  <si>
    <t>北星学園大学短期大学部</t>
  </si>
  <si>
    <t>F201310100453</t>
  </si>
  <si>
    <t>北翔大学短期大学部</t>
  </si>
  <si>
    <t>F201310100471</t>
  </si>
  <si>
    <t>拓殖大学北海道短期大学</t>
  </si>
  <si>
    <t>F201310100480</t>
  </si>
  <si>
    <t>北海道武蔵女子短期大学</t>
  </si>
  <si>
    <t>F201310100499</t>
  </si>
  <si>
    <t>札幌国際大学短期大学部</t>
  </si>
  <si>
    <t>F201310100514</t>
  </si>
  <si>
    <t>國學院大學北海道短期大学部</t>
  </si>
  <si>
    <t>F201310100523</t>
  </si>
  <si>
    <t>函館工業高等専門学校</t>
  </si>
  <si>
    <t>G101110100535</t>
  </si>
  <si>
    <t>苫小牧工業高等専門学校</t>
  </si>
  <si>
    <t>G101110100544</t>
  </si>
  <si>
    <t>釧路工業高等専門学校</t>
  </si>
  <si>
    <t>G101110100553</t>
  </si>
  <si>
    <t>旭川工業高等専門学校</t>
  </si>
  <si>
    <t>G101110100562</t>
  </si>
  <si>
    <t>弘前大学</t>
  </si>
  <si>
    <t>F102110100572</t>
  </si>
  <si>
    <t>青森公立大学</t>
  </si>
  <si>
    <t>F102210100589</t>
  </si>
  <si>
    <t>青森県立保健大学</t>
  </si>
  <si>
    <t>F102210100598</t>
  </si>
  <si>
    <t>青森大学</t>
  </si>
  <si>
    <t>F102310100603</t>
  </si>
  <si>
    <t>柴田学園大学</t>
  </si>
  <si>
    <t>F102310100612</t>
  </si>
  <si>
    <t>弘前学院大学</t>
  </si>
  <si>
    <t>F102310100621</t>
  </si>
  <si>
    <t>八戸工業大学</t>
  </si>
  <si>
    <t>F102310100630</t>
  </si>
  <si>
    <t>八戸学院大学</t>
  </si>
  <si>
    <t>F102310100649</t>
  </si>
  <si>
    <t>青森中央学院大学</t>
  </si>
  <si>
    <t>F102310100658</t>
  </si>
  <si>
    <t>弘前医療福祉大学</t>
  </si>
  <si>
    <t>F102310100667</t>
  </si>
  <si>
    <t>青森明の星短期大学</t>
  </si>
  <si>
    <t>F202310100675</t>
  </si>
  <si>
    <t>柴田学園大学短期大学部</t>
  </si>
  <si>
    <t>F202310100684</t>
  </si>
  <si>
    <t>青森中央短期大学</t>
  </si>
  <si>
    <t>F202310100693</t>
  </si>
  <si>
    <t>八戸学院大学短期大学部</t>
  </si>
  <si>
    <t>F202310100700</t>
  </si>
  <si>
    <t>弘前医療福祉大学短期大学部</t>
  </si>
  <si>
    <t>F202310100719</t>
  </si>
  <si>
    <t>八戸工業高等専門学校</t>
  </si>
  <si>
    <t>G102110100721</t>
  </si>
  <si>
    <t>岩手大学</t>
  </si>
  <si>
    <t>F103110100731</t>
  </si>
  <si>
    <t>岩手県立大学</t>
  </si>
  <si>
    <t>F103210100748</t>
  </si>
  <si>
    <t>岩手医科大学</t>
  </si>
  <si>
    <t>F103310100755</t>
  </si>
  <si>
    <t>富士大学</t>
  </si>
  <si>
    <t>F103310100764</t>
  </si>
  <si>
    <t>盛岡大学</t>
  </si>
  <si>
    <t>F103310100773</t>
  </si>
  <si>
    <t>岩手保健医療大学</t>
  </si>
  <si>
    <t>F103310100782</t>
  </si>
  <si>
    <t>岩手県立大学盛岡短期大学部</t>
  </si>
  <si>
    <t>F203210100792</t>
  </si>
  <si>
    <t>岩手県立大学宮古短期大学部</t>
  </si>
  <si>
    <t>F203210100809</t>
  </si>
  <si>
    <t>修紅短期大学</t>
  </si>
  <si>
    <t>F203310100816</t>
  </si>
  <si>
    <t>盛岡大学短期大学部</t>
  </si>
  <si>
    <t>F203310100825</t>
  </si>
  <si>
    <t>一関工業高等専門学校</t>
  </si>
  <si>
    <t>G103110100846</t>
  </si>
  <si>
    <t>東北大学</t>
  </si>
  <si>
    <t>F104110100856</t>
  </si>
  <si>
    <t>宮城教育大学</t>
  </si>
  <si>
    <t>F104110100865</t>
  </si>
  <si>
    <t>宮城大学</t>
  </si>
  <si>
    <t>F104210100872</t>
  </si>
  <si>
    <t>仙台大学</t>
  </si>
  <si>
    <t>F104310100889</t>
  </si>
  <si>
    <t>東北学院大学</t>
  </si>
  <si>
    <t>F104310100898</t>
  </si>
  <si>
    <t>東北工業大学</t>
  </si>
  <si>
    <t>F104310100905</t>
  </si>
  <si>
    <t>東北福祉大学</t>
  </si>
  <si>
    <t>F104310100914</t>
  </si>
  <si>
    <t>東北医科薬科大学</t>
  </si>
  <si>
    <t>F104310100923</t>
  </si>
  <si>
    <t>東北生活文化大学</t>
  </si>
  <si>
    <t>F104310100932</t>
  </si>
  <si>
    <t>宮城学院女子大学</t>
  </si>
  <si>
    <t>F104310100941</t>
  </si>
  <si>
    <t>石巻専修大学</t>
  </si>
  <si>
    <t>F104310100950</t>
  </si>
  <si>
    <t>仙台白百合女子大学</t>
  </si>
  <si>
    <t>F104310100969</t>
  </si>
  <si>
    <t>東北文化学園大学</t>
  </si>
  <si>
    <t>F104310100978</t>
  </si>
  <si>
    <t>尚絅学院大学</t>
  </si>
  <si>
    <t>F104310100987</t>
  </si>
  <si>
    <t>宮城誠真短期大学</t>
  </si>
  <si>
    <t>F204310100995</t>
  </si>
  <si>
    <t>聖和学園短期大学</t>
  </si>
  <si>
    <t>F204310101002</t>
  </si>
  <si>
    <t>東北生活文化大学短期大学部</t>
  </si>
  <si>
    <t>F204310101011</t>
  </si>
  <si>
    <t>仙台青葉学院短期大学</t>
  </si>
  <si>
    <t>F204310101020</t>
  </si>
  <si>
    <t>仙台赤門短期大学</t>
  </si>
  <si>
    <t>F204310101039</t>
  </si>
  <si>
    <t>仙台高等専門学校</t>
  </si>
  <si>
    <t>G104110101041</t>
  </si>
  <si>
    <t>秋田大学</t>
  </si>
  <si>
    <t>F105110101051</t>
  </si>
  <si>
    <t>秋田県立大学</t>
  </si>
  <si>
    <t>F105210101068</t>
  </si>
  <si>
    <t>国際教養大学</t>
  </si>
  <si>
    <t>F105210101077</t>
  </si>
  <si>
    <t>秋田公立美術大学</t>
  </si>
  <si>
    <t>F105210101086</t>
  </si>
  <si>
    <t>ノースアジア大学</t>
  </si>
  <si>
    <t>F105310101093</t>
  </si>
  <si>
    <t>秋田看護福祉大学</t>
  </si>
  <si>
    <t>F105310101100</t>
  </si>
  <si>
    <t>F105310101119</t>
  </si>
  <si>
    <t>秋田栄養短期大学</t>
  </si>
  <si>
    <t>F205310101127</t>
  </si>
  <si>
    <t>聖園学園短期大学</t>
  </si>
  <si>
    <t>F205310101136</t>
  </si>
  <si>
    <t>聖霊女子短期大学</t>
  </si>
  <si>
    <t>F205310101145</t>
  </si>
  <si>
    <t>F205310101154</t>
  </si>
  <si>
    <t>秋田工業高等専門学校</t>
  </si>
  <si>
    <t>G105110101166</t>
  </si>
  <si>
    <t>山形大学</t>
  </si>
  <si>
    <t>F106110101176</t>
  </si>
  <si>
    <t>山形県立保健医療大学</t>
  </si>
  <si>
    <t>F106210101183</t>
  </si>
  <si>
    <t>山形県立米沢栄養大学</t>
  </si>
  <si>
    <t>F106210101192</t>
  </si>
  <si>
    <t>東北芸術工科大学</t>
  </si>
  <si>
    <t>F106310101207</t>
  </si>
  <si>
    <t>東北公益文科大学</t>
  </si>
  <si>
    <t>F106310101216</t>
  </si>
  <si>
    <t>東北文教大学</t>
  </si>
  <si>
    <t>F106310101225</t>
  </si>
  <si>
    <t>電動モビリティシステム専門職大学</t>
  </si>
  <si>
    <t>F106310101234</t>
  </si>
  <si>
    <t>山形県立米沢女子短期大学</t>
  </si>
  <si>
    <t>F206210101235</t>
  </si>
  <si>
    <t>羽陽学園短期大学</t>
  </si>
  <si>
    <t>F206310101242</t>
  </si>
  <si>
    <t>東北文教大学短期大学部</t>
  </si>
  <si>
    <t>F206310101251</t>
  </si>
  <si>
    <t>鶴岡工業高等専門学校</t>
  </si>
  <si>
    <t>G106110101263</t>
  </si>
  <si>
    <t>福島大学</t>
  </si>
  <si>
    <t>F107110101273</t>
  </si>
  <si>
    <t>福島県立医科大学</t>
  </si>
  <si>
    <t>F107210101280</t>
  </si>
  <si>
    <t>会津大学</t>
  </si>
  <si>
    <t>F107210101299</t>
  </si>
  <si>
    <t>郡山女子大学</t>
  </si>
  <si>
    <t>F107310101304</t>
  </si>
  <si>
    <t>奥羽大学</t>
  </si>
  <si>
    <t>F107310101313</t>
  </si>
  <si>
    <t>医療創生大学</t>
  </si>
  <si>
    <t>F107310101322</t>
  </si>
  <si>
    <t>東日本国際大学</t>
  </si>
  <si>
    <t>F107310101331</t>
  </si>
  <si>
    <t>福島学院大学</t>
  </si>
  <si>
    <t>F107310101340</t>
  </si>
  <si>
    <t>会津大学短期大学部</t>
  </si>
  <si>
    <t>F207210101350</t>
  </si>
  <si>
    <t>郡山女子大学短期大学部</t>
  </si>
  <si>
    <t>F207310101367</t>
  </si>
  <si>
    <t>桜の聖母短期大学</t>
  </si>
  <si>
    <t>F207310101376</t>
  </si>
  <si>
    <t>いわき短期大学</t>
  </si>
  <si>
    <t>F207310101385</t>
  </si>
  <si>
    <t>福島学院大学短期大学部</t>
  </si>
  <si>
    <t>F207310101394</t>
  </si>
  <si>
    <t>福島工業高等専門学校</t>
  </si>
  <si>
    <t>G107110101404</t>
  </si>
  <si>
    <t>茨城大学</t>
  </si>
  <si>
    <t>F108110101414</t>
  </si>
  <si>
    <t>筑波大学</t>
  </si>
  <si>
    <t>F108110101423</t>
  </si>
  <si>
    <t>筑波技術大学</t>
  </si>
  <si>
    <t>F108110101432</t>
  </si>
  <si>
    <t>茨城県立医療大学</t>
  </si>
  <si>
    <t>F108210101449</t>
  </si>
  <si>
    <t>茨城キリスト教大学</t>
  </si>
  <si>
    <t>F108310101456</t>
  </si>
  <si>
    <t>流通経済大学</t>
  </si>
  <si>
    <t>F108310101465</t>
  </si>
  <si>
    <t>常磐大学</t>
  </si>
  <si>
    <t>F108310101474</t>
  </si>
  <si>
    <t>つくば国際大学</t>
  </si>
  <si>
    <t>F108310101483</t>
  </si>
  <si>
    <t>F108310101492</t>
  </si>
  <si>
    <t>日本ウェルネススポーツ大学</t>
  </si>
  <si>
    <t>F108310101508</t>
  </si>
  <si>
    <t>アール医療専門職大学</t>
  </si>
  <si>
    <t>F108310111971</t>
  </si>
  <si>
    <t>茨城女子短期大学</t>
  </si>
  <si>
    <t>F208310101516</t>
  </si>
  <si>
    <t>つくば国際短期大学</t>
  </si>
  <si>
    <t>F208310101525</t>
  </si>
  <si>
    <t>常磐短期大学</t>
  </si>
  <si>
    <t>F208310101534</t>
  </si>
  <si>
    <t>茨城工業高等専門学校</t>
  </si>
  <si>
    <t>G108110101546</t>
  </si>
  <si>
    <t>宇都宮大学</t>
  </si>
  <si>
    <t>F109110101556</t>
  </si>
  <si>
    <t>足利大学</t>
  </si>
  <si>
    <t>F109310101561</t>
  </si>
  <si>
    <t>白鴎大学</t>
  </si>
  <si>
    <t>F109310101570</t>
  </si>
  <si>
    <t>作新学院大学</t>
  </si>
  <si>
    <t>F109310101589</t>
  </si>
  <si>
    <t>国際医療福祉大学</t>
  </si>
  <si>
    <t>F109310101598</t>
  </si>
  <si>
    <t>宇都宮共和大学</t>
  </si>
  <si>
    <t>F109310101605</t>
  </si>
  <si>
    <t>文星芸術大学</t>
  </si>
  <si>
    <t>F109310101614</t>
  </si>
  <si>
    <t>自治医科大学</t>
  </si>
  <si>
    <t>F109310101623</t>
  </si>
  <si>
    <t>獨協医科大学</t>
  </si>
  <si>
    <t>F109310101632</t>
  </si>
  <si>
    <t>佐野日本大学短期大学</t>
  </si>
  <si>
    <t>F209310101640</t>
  </si>
  <si>
    <t>宇都宮短期大学</t>
  </si>
  <si>
    <t>F209310101659</t>
  </si>
  <si>
    <t>國學院大學栃木短期大学</t>
  </si>
  <si>
    <t>F209310101668</t>
  </si>
  <si>
    <t>作新学院大学女子短期大学部</t>
  </si>
  <si>
    <t>F209310101677</t>
  </si>
  <si>
    <t>足利短期大学</t>
  </si>
  <si>
    <t>F209310101686</t>
  </si>
  <si>
    <t>小山工業高等専門学校</t>
  </si>
  <si>
    <t>G109110101705</t>
  </si>
  <si>
    <t>群馬大学</t>
  </si>
  <si>
    <t>F110110101713</t>
  </si>
  <si>
    <t>高崎経済大学</t>
  </si>
  <si>
    <t>F110210101720</t>
  </si>
  <si>
    <t>前橋工科大学</t>
  </si>
  <si>
    <t>F110210101739</t>
  </si>
  <si>
    <t>群馬県立女子大学</t>
  </si>
  <si>
    <t>F110210101748</t>
  </si>
  <si>
    <t>群馬県立県民健康科学大学</t>
  </si>
  <si>
    <t>F110210101757</t>
  </si>
  <si>
    <t>育英大学</t>
  </si>
  <si>
    <t>F110310101764</t>
  </si>
  <si>
    <t>桐生大学</t>
  </si>
  <si>
    <t>F110310101773</t>
  </si>
  <si>
    <t>群馬パース大学</t>
  </si>
  <si>
    <t>F110310101782</t>
  </si>
  <si>
    <t>群馬医療福祉大学</t>
  </si>
  <si>
    <t>F110310101791</t>
  </si>
  <si>
    <t>高崎健康福祉大学</t>
  </si>
  <si>
    <t>F110310101808</t>
  </si>
  <si>
    <t>高崎商科大学</t>
  </si>
  <si>
    <t>F110310101817</t>
  </si>
  <si>
    <t>上武大学</t>
  </si>
  <si>
    <t>F110310101826</t>
  </si>
  <si>
    <t>関東学園大学</t>
  </si>
  <si>
    <t>F110310101835</t>
  </si>
  <si>
    <t>共愛学園前橋国際大学</t>
  </si>
  <si>
    <t>F110310101844</t>
  </si>
  <si>
    <t>東京福祉大学</t>
  </si>
  <si>
    <t>F110310102843</t>
  </si>
  <si>
    <t>東京福祉大学短期大学部</t>
  </si>
  <si>
    <t>F210310101852</t>
  </si>
  <si>
    <t>群馬医療福祉大学短期大学部</t>
  </si>
  <si>
    <t>F210310101861</t>
  </si>
  <si>
    <t>高崎商科大学短期大学部</t>
  </si>
  <si>
    <t>F210310101870</t>
  </si>
  <si>
    <t>新島学園短期大学</t>
  </si>
  <si>
    <t>F210310101889</t>
  </si>
  <si>
    <t>桐生大学短期大学部</t>
  </si>
  <si>
    <t>F210310101905</t>
  </si>
  <si>
    <t>共愛学園前橋国際大学短期大学部</t>
  </si>
  <si>
    <t>F210310101914</t>
  </si>
  <si>
    <t>育英短期大学</t>
  </si>
  <si>
    <t>F210310101923</t>
  </si>
  <si>
    <t>群馬工業高等専門学校</t>
  </si>
  <si>
    <t>G110110101935</t>
  </si>
  <si>
    <t>埼玉大学</t>
  </si>
  <si>
    <t>F111110101945</t>
  </si>
  <si>
    <t>埼玉県立大学</t>
  </si>
  <si>
    <t>F111210101952</t>
  </si>
  <si>
    <t>日本医療科学大学</t>
  </si>
  <si>
    <t>F111310101969</t>
  </si>
  <si>
    <t>日本薬科大学</t>
  </si>
  <si>
    <t>F111310101978</t>
  </si>
  <si>
    <t>武蔵野学院大学</t>
  </si>
  <si>
    <t>F111310101987</t>
  </si>
  <si>
    <t>浦和大学</t>
  </si>
  <si>
    <t>F111310101996</t>
  </si>
  <si>
    <t>ものつくり大学</t>
  </si>
  <si>
    <t>F111310102003</t>
  </si>
  <si>
    <t>共栄大学</t>
  </si>
  <si>
    <t>F111310102012</t>
  </si>
  <si>
    <t>埼玉学園大学</t>
  </si>
  <si>
    <t>F111310102021</t>
  </si>
  <si>
    <t>尚美学園大学</t>
  </si>
  <si>
    <t>F111310102030</t>
  </si>
  <si>
    <t>人間総合科学大学</t>
  </si>
  <si>
    <t>F111310102049</t>
  </si>
  <si>
    <t>西武文理大学</t>
  </si>
  <si>
    <t>F111310102058</t>
  </si>
  <si>
    <t>十文字学園女子大学</t>
  </si>
  <si>
    <t>F111310102067</t>
  </si>
  <si>
    <t>平成国際大学</t>
  </si>
  <si>
    <t>F111310102076</t>
  </si>
  <si>
    <t>東京国際大学</t>
  </si>
  <si>
    <t>城西大学</t>
  </si>
  <si>
    <t>F111310102094</t>
  </si>
  <si>
    <t>東邦音楽大学</t>
  </si>
  <si>
    <t>F111310102101</t>
  </si>
  <si>
    <t>獨協大学</t>
  </si>
  <si>
    <t>F111310102110</t>
  </si>
  <si>
    <t>日本工業大学</t>
  </si>
  <si>
    <t>F111310102129</t>
  </si>
  <si>
    <t>明海大学</t>
  </si>
  <si>
    <t>F111310102138</t>
  </si>
  <si>
    <t>埼玉医科大学</t>
  </si>
  <si>
    <t>F111310102147</t>
  </si>
  <si>
    <t>埼玉工業大学</t>
  </si>
  <si>
    <t>F111310102156</t>
  </si>
  <si>
    <t>駿河台大学</t>
  </si>
  <si>
    <t>F111310102165</t>
  </si>
  <si>
    <t>聖学院大学</t>
  </si>
  <si>
    <t>F111310102174</t>
  </si>
  <si>
    <t>女子栄養大学</t>
  </si>
  <si>
    <t>F111310102183</t>
  </si>
  <si>
    <t>東都大学</t>
  </si>
  <si>
    <t>F111310102192</t>
  </si>
  <si>
    <t>日本保健医療大学</t>
  </si>
  <si>
    <t>F111310102209</t>
  </si>
  <si>
    <t>文教大学</t>
  </si>
  <si>
    <t>F111310102860</t>
  </si>
  <si>
    <t>武蔵野短期大学</t>
  </si>
  <si>
    <t>F211310102217</t>
  </si>
  <si>
    <t>埼玉純真短期大学</t>
  </si>
  <si>
    <t>F211310102226</t>
  </si>
  <si>
    <t>城西短期大学</t>
  </si>
  <si>
    <t>F211310102235</t>
  </si>
  <si>
    <t>国際学院埼玉短期大学</t>
  </si>
  <si>
    <t>F211310102244</t>
  </si>
  <si>
    <t>秋草学園短期大学</t>
  </si>
  <si>
    <t>F211310102262</t>
  </si>
  <si>
    <t>川口短期大学</t>
  </si>
  <si>
    <t>F211310102271</t>
  </si>
  <si>
    <t>埼玉医科大学短期大学</t>
  </si>
  <si>
    <t>F211310102280</t>
  </si>
  <si>
    <t>埼玉女子短期大学</t>
  </si>
  <si>
    <t>F211310102299</t>
  </si>
  <si>
    <t>山村学園短期大学</t>
  </si>
  <si>
    <t>F211310102306</t>
  </si>
  <si>
    <t>武蔵丘短期大学</t>
  </si>
  <si>
    <t>F211310102315</t>
  </si>
  <si>
    <t>埼玉東萌短期大学</t>
  </si>
  <si>
    <t>F211310102324</t>
  </si>
  <si>
    <t>千葉大学</t>
  </si>
  <si>
    <t>F112110102337</t>
  </si>
  <si>
    <t>千葉県立保健医療大学</t>
  </si>
  <si>
    <t>F112210102353</t>
  </si>
  <si>
    <t>放送大学</t>
  </si>
  <si>
    <t>F112310102342</t>
  </si>
  <si>
    <t>千葉科学大学</t>
  </si>
  <si>
    <t>F112310102360</t>
  </si>
  <si>
    <t>愛国学園大学</t>
  </si>
  <si>
    <t>F112310102379</t>
  </si>
  <si>
    <t>開智国際大学</t>
  </si>
  <si>
    <t>F112310102388</t>
  </si>
  <si>
    <t>清和大学</t>
  </si>
  <si>
    <t>F112310102397</t>
  </si>
  <si>
    <t>城西国際大学</t>
  </si>
  <si>
    <t>F112310102404</t>
  </si>
  <si>
    <t>淑徳大学</t>
  </si>
  <si>
    <t>F112310102413</t>
  </si>
  <si>
    <t>敬愛大学</t>
  </si>
  <si>
    <t>F112310102422</t>
  </si>
  <si>
    <t>千葉工業大学</t>
  </si>
  <si>
    <t>F112310102431</t>
  </si>
  <si>
    <t>千葉商科大学</t>
  </si>
  <si>
    <t>F112310102440</t>
  </si>
  <si>
    <t>中央学院大学</t>
  </si>
  <si>
    <t>F112310102459</t>
  </si>
  <si>
    <t>麗澤大学</t>
  </si>
  <si>
    <t>F112310102468</t>
  </si>
  <si>
    <t>和洋女子大学</t>
  </si>
  <si>
    <t>F112310102477</t>
  </si>
  <si>
    <t>国際武道大学</t>
  </si>
  <si>
    <t>F112310102486</t>
  </si>
  <si>
    <t>神田外語大学</t>
  </si>
  <si>
    <t>F112310102495</t>
  </si>
  <si>
    <t>千葉経済大学</t>
  </si>
  <si>
    <t>F112310102501</t>
  </si>
  <si>
    <t>秀明大学</t>
  </si>
  <si>
    <t>F112310102510</t>
  </si>
  <si>
    <t>川村学園女子大学</t>
  </si>
  <si>
    <t>F112310102529</t>
  </si>
  <si>
    <t>東京情報大学</t>
  </si>
  <si>
    <t>F112310102538</t>
  </si>
  <si>
    <t>東京基督教大学</t>
  </si>
  <si>
    <t>F112310102547</t>
  </si>
  <si>
    <t>聖徳大学</t>
  </si>
  <si>
    <t>F112310102556</t>
  </si>
  <si>
    <t>江戸川大学</t>
  </si>
  <si>
    <t>F112310102565</t>
  </si>
  <si>
    <t>F112310102574</t>
  </si>
  <si>
    <t>植草学園大学</t>
  </si>
  <si>
    <t>F112310102583</t>
  </si>
  <si>
    <t>三育学院大学</t>
  </si>
  <si>
    <t>F112310102592</t>
  </si>
  <si>
    <t>亀田医療大学</t>
  </si>
  <si>
    <t>F112310102609</t>
  </si>
  <si>
    <t>千葉明徳短期大学</t>
  </si>
  <si>
    <t>F212310102617</t>
  </si>
  <si>
    <t>昭和学院短期大学</t>
  </si>
  <si>
    <t>F212310102626</t>
  </si>
  <si>
    <t>聖徳大学短期大学部</t>
  </si>
  <si>
    <t>F212310102635</t>
  </si>
  <si>
    <t>清和大学短期大学部</t>
  </si>
  <si>
    <t>F212310102644</t>
  </si>
  <si>
    <t>F212310102653</t>
  </si>
  <si>
    <t>千葉経済大学短期大学部</t>
  </si>
  <si>
    <t>F212310102662</t>
  </si>
  <si>
    <t>東京経営短期大学</t>
  </si>
  <si>
    <t>F212310102671</t>
  </si>
  <si>
    <t>植草学園短期大学</t>
  </si>
  <si>
    <t>F212310102680</t>
  </si>
  <si>
    <t>木更津工業高等専門学校</t>
  </si>
  <si>
    <t>G112110102692</t>
  </si>
  <si>
    <t>東京大学</t>
  </si>
  <si>
    <t>F113110102700</t>
  </si>
  <si>
    <t>東京外国語大学</t>
  </si>
  <si>
    <t>F113110102728</t>
  </si>
  <si>
    <t>東京芸術大学</t>
  </si>
  <si>
    <t>F113110102737</t>
  </si>
  <si>
    <t>お茶の水女子大学</t>
  </si>
  <si>
    <t>F113110102755</t>
  </si>
  <si>
    <t>東京学芸大学</t>
  </si>
  <si>
    <t>F113110102764</t>
  </si>
  <si>
    <t>東京農工大学</t>
  </si>
  <si>
    <t>F113110102773</t>
  </si>
  <si>
    <t>電気通信大学</t>
  </si>
  <si>
    <t>F113110102782</t>
  </si>
  <si>
    <t>一橋大学</t>
  </si>
  <si>
    <t>F113110102791</t>
  </si>
  <si>
    <t>政策研究大学院大学</t>
  </si>
  <si>
    <t>F113110102808</t>
  </si>
  <si>
    <t>東京海洋大学</t>
  </si>
  <si>
    <t>F113110102817</t>
  </si>
  <si>
    <t>東京都立大学</t>
  </si>
  <si>
    <t>F113210102824</t>
  </si>
  <si>
    <t>東京都立産業技術大学院大学</t>
  </si>
  <si>
    <t>F113210102833</t>
  </si>
  <si>
    <t>跡見学園女子大学</t>
  </si>
  <si>
    <t>F113310102859</t>
  </si>
  <si>
    <t>文京学院大学</t>
  </si>
  <si>
    <t>F113310102877</t>
  </si>
  <si>
    <t>目白大学</t>
  </si>
  <si>
    <t>F113310102886</t>
  </si>
  <si>
    <t>東京成徳大学</t>
  </si>
  <si>
    <t>F113310102895</t>
  </si>
  <si>
    <t>東洋学園大学</t>
  </si>
  <si>
    <t>F113310102902</t>
  </si>
  <si>
    <t>帝京平成大学</t>
  </si>
  <si>
    <t>F113310102911</t>
  </si>
  <si>
    <t>青山学院大学</t>
  </si>
  <si>
    <t>F113310102920</t>
  </si>
  <si>
    <t>上野学園大学</t>
  </si>
  <si>
    <t>F113310102939</t>
  </si>
  <si>
    <t>大妻女子大学</t>
  </si>
  <si>
    <t>F113310102948</t>
  </si>
  <si>
    <t>学習院大学</t>
  </si>
  <si>
    <t>F113310102957</t>
  </si>
  <si>
    <t>北里大学</t>
  </si>
  <si>
    <t>F113310102966</t>
  </si>
  <si>
    <t>共立女子大学</t>
  </si>
  <si>
    <t>F113310102975</t>
  </si>
  <si>
    <t>慶應義塾大学</t>
  </si>
  <si>
    <t>F113310102984</t>
  </si>
  <si>
    <t>工学院大学</t>
  </si>
  <si>
    <t>F113310102993</t>
  </si>
  <si>
    <t>國學院大學</t>
  </si>
  <si>
    <t>F113310103000</t>
  </si>
  <si>
    <t>国士舘大学</t>
  </si>
  <si>
    <t>F113310103019</t>
  </si>
  <si>
    <t>駒澤大学</t>
  </si>
  <si>
    <t>F113310103028</t>
  </si>
  <si>
    <t>実践女子大学</t>
  </si>
  <si>
    <t>F113310103037</t>
  </si>
  <si>
    <t>芝浦工業大学</t>
  </si>
  <si>
    <t>F113310103046</t>
  </si>
  <si>
    <t>順天堂大学</t>
  </si>
  <si>
    <t>F113310103055</t>
  </si>
  <si>
    <t>上智大学</t>
  </si>
  <si>
    <t>F113310103064</t>
  </si>
  <si>
    <t>昭和大学</t>
  </si>
  <si>
    <t>F113310103073</t>
  </si>
  <si>
    <t>昭和女子大学</t>
  </si>
  <si>
    <t>F113310103082</t>
  </si>
  <si>
    <t>昭和薬科大学</t>
  </si>
  <si>
    <t>F113310103091</t>
  </si>
  <si>
    <t>女子美術大学</t>
  </si>
  <si>
    <t>F113310103108</t>
  </si>
  <si>
    <t>杉野服飾大学</t>
  </si>
  <si>
    <t>F113310103117</t>
  </si>
  <si>
    <t>成城大学</t>
  </si>
  <si>
    <t>F113310103126</t>
  </si>
  <si>
    <t>聖心女子大学</t>
  </si>
  <si>
    <t>F113310103135</t>
  </si>
  <si>
    <t>清泉女子大学</t>
  </si>
  <si>
    <t>F113310103144</t>
  </si>
  <si>
    <t>聖路加国際大学</t>
  </si>
  <si>
    <t>F113310103153</t>
  </si>
  <si>
    <t>専修大学</t>
  </si>
  <si>
    <t>F113310103162</t>
  </si>
  <si>
    <t>大正大学</t>
  </si>
  <si>
    <t>F113310103171</t>
  </si>
  <si>
    <t>大東文化大学</t>
  </si>
  <si>
    <t>F113310103180</t>
  </si>
  <si>
    <t>高千穂大学</t>
  </si>
  <si>
    <t>F113310103199</t>
  </si>
  <si>
    <t>拓殖大学</t>
  </si>
  <si>
    <t>F113310103206</t>
  </si>
  <si>
    <t>多摩美術大学</t>
  </si>
  <si>
    <t>F113310103215</t>
  </si>
  <si>
    <t>中央大学</t>
  </si>
  <si>
    <t>F113310103224</t>
  </si>
  <si>
    <t>東海大学</t>
  </si>
  <si>
    <t>F113310103233</t>
  </si>
  <si>
    <t>東京医科大学</t>
  </si>
  <si>
    <t>F113310103242</t>
  </si>
  <si>
    <t>東京家政大学</t>
  </si>
  <si>
    <t>F113310103251</t>
  </si>
  <si>
    <t>東京家政学院大学</t>
  </si>
  <si>
    <t>F113310103260</t>
  </si>
  <si>
    <t>東京歯科大学</t>
  </si>
  <si>
    <t>F113310103279</t>
  </si>
  <si>
    <t>東京慈恵会医科大学</t>
  </si>
  <si>
    <t>F113310103288</t>
  </si>
  <si>
    <t>東京女子大学</t>
  </si>
  <si>
    <t>F113310103297</t>
  </si>
  <si>
    <t>東京女子医科大学</t>
  </si>
  <si>
    <t>F113310103304</t>
  </si>
  <si>
    <t>東京電機大学</t>
  </si>
  <si>
    <t>F113310103313</t>
  </si>
  <si>
    <t>東京農業大学</t>
  </si>
  <si>
    <t>F113310103322</t>
  </si>
  <si>
    <t>東京薬科大学</t>
  </si>
  <si>
    <t>F113310103331</t>
  </si>
  <si>
    <t>東京理科大学</t>
  </si>
  <si>
    <t>F113310103340</t>
  </si>
  <si>
    <t>東邦大学</t>
  </si>
  <si>
    <t>F113310103359</t>
  </si>
  <si>
    <t>東洋大学</t>
  </si>
  <si>
    <t>F113310103368</t>
  </si>
  <si>
    <t>東京音楽大学</t>
  </si>
  <si>
    <t>F113310103377</t>
  </si>
  <si>
    <t>二松学舎大学</t>
  </si>
  <si>
    <t>F113310103386</t>
  </si>
  <si>
    <t>日本大学</t>
  </si>
  <si>
    <t>F113310103395</t>
  </si>
  <si>
    <t>日本医科大学</t>
  </si>
  <si>
    <t>F113310103402</t>
  </si>
  <si>
    <t>日本歯科大学</t>
  </si>
  <si>
    <t>F113310103411</t>
  </si>
  <si>
    <t>日本社会事業大学</t>
  </si>
  <si>
    <t>F113310103420</t>
  </si>
  <si>
    <t>日本女子大学</t>
  </si>
  <si>
    <t>F113310103439</t>
  </si>
  <si>
    <t>日本女子体育大学</t>
  </si>
  <si>
    <t>F113310103448</t>
  </si>
  <si>
    <t>日本体育大学</t>
  </si>
  <si>
    <t>F113310103457</t>
  </si>
  <si>
    <t>ルーテル学院大学</t>
  </si>
  <si>
    <t>F113310103466</t>
  </si>
  <si>
    <t>文化学園大学</t>
  </si>
  <si>
    <t>F113310103475</t>
  </si>
  <si>
    <t>法政大学</t>
  </si>
  <si>
    <t>F113310103484</t>
  </si>
  <si>
    <t>星薬科大学</t>
  </si>
  <si>
    <t>F113310103493</t>
  </si>
  <si>
    <t>武蔵大学</t>
  </si>
  <si>
    <t>F113310103509</t>
  </si>
  <si>
    <t>東京都市大学</t>
  </si>
  <si>
    <t>F113310103518</t>
  </si>
  <si>
    <t>武蔵野音楽大学</t>
  </si>
  <si>
    <t>F113310103527</t>
  </si>
  <si>
    <t>明治大学</t>
  </si>
  <si>
    <t>F113310103536</t>
  </si>
  <si>
    <t>明治学院大学</t>
  </si>
  <si>
    <t>F113310103545</t>
  </si>
  <si>
    <t>明治薬科大学</t>
  </si>
  <si>
    <t>F113310103554</t>
  </si>
  <si>
    <t>立教大学</t>
  </si>
  <si>
    <t>F113310103563</t>
  </si>
  <si>
    <t>立正大学</t>
  </si>
  <si>
    <t>F113310103572</t>
  </si>
  <si>
    <t>早稲田大学</t>
  </si>
  <si>
    <t>F113310103581</t>
  </si>
  <si>
    <t>国際仏教学大学院大学</t>
  </si>
  <si>
    <t>F113310103590</t>
  </si>
  <si>
    <t>学習院女子大学</t>
  </si>
  <si>
    <t>F113310103607</t>
  </si>
  <si>
    <t>東京国際工科専門職大学</t>
  </si>
  <si>
    <t>F113310103616</t>
  </si>
  <si>
    <t>東京保健医療専門職大学</t>
  </si>
  <si>
    <t>F113310103625</t>
  </si>
  <si>
    <t>情報経営イノベーション専門職大学</t>
  </si>
  <si>
    <t>F113310103634</t>
  </si>
  <si>
    <t>大学院大学至善館</t>
  </si>
  <si>
    <t>F113310103643</t>
  </si>
  <si>
    <t>東京通信大学</t>
  </si>
  <si>
    <t>F113310103652</t>
  </si>
  <si>
    <t>国際ファッション専門職大学</t>
  </si>
  <si>
    <t>F113310103661</t>
  </si>
  <si>
    <t>駒沢女子大学</t>
  </si>
  <si>
    <t>F113310103670</t>
  </si>
  <si>
    <t>亜細亜大学</t>
  </si>
  <si>
    <t>F113310103689</t>
  </si>
  <si>
    <t>桜美林大学</t>
  </si>
  <si>
    <t>F113310103698</t>
  </si>
  <si>
    <t>国立音楽大学</t>
  </si>
  <si>
    <t>F113310103705</t>
  </si>
  <si>
    <t>国際基督教大学</t>
  </si>
  <si>
    <t>F113310103714</t>
  </si>
  <si>
    <t>白百合女子大学</t>
  </si>
  <si>
    <t>F113310103723</t>
  </si>
  <si>
    <t>成蹊大学</t>
  </si>
  <si>
    <t>F113310103732</t>
  </si>
  <si>
    <t>玉川大学</t>
  </si>
  <si>
    <t>F113310103741</t>
  </si>
  <si>
    <t>津田塾大学</t>
  </si>
  <si>
    <t>F113310103750</t>
  </si>
  <si>
    <t>帝京大学</t>
  </si>
  <si>
    <t>F113310103769</t>
  </si>
  <si>
    <t>東京経済大学</t>
  </si>
  <si>
    <t>F113310103778</t>
  </si>
  <si>
    <t>東京女子体育大学</t>
  </si>
  <si>
    <t>F113310103787</t>
  </si>
  <si>
    <t>東京神学大学</t>
  </si>
  <si>
    <t>F113310103796</t>
  </si>
  <si>
    <t>東京造形大学</t>
  </si>
  <si>
    <t>F113310103803</t>
  </si>
  <si>
    <t>桐朋学園大学</t>
  </si>
  <si>
    <t>F113310103812</t>
  </si>
  <si>
    <t>日本獣医生命科学大学</t>
  </si>
  <si>
    <t>F113310103821</t>
  </si>
  <si>
    <t>武蔵野大学</t>
  </si>
  <si>
    <t>F113310103830</t>
  </si>
  <si>
    <t>武蔵野美術大学</t>
  </si>
  <si>
    <t>F113310103849</t>
  </si>
  <si>
    <t>明星大学</t>
  </si>
  <si>
    <t>F113310103858</t>
  </si>
  <si>
    <t>和光大学</t>
  </si>
  <si>
    <t>F113310103867</t>
  </si>
  <si>
    <t>杏林大学</t>
  </si>
  <si>
    <t>F113310103876</t>
  </si>
  <si>
    <t>創価大学</t>
  </si>
  <si>
    <t>F113310103885</t>
  </si>
  <si>
    <t>日本文化大学</t>
  </si>
  <si>
    <t>F113310103894</t>
  </si>
  <si>
    <t>東京工科大学</t>
  </si>
  <si>
    <t>F113310103901</t>
  </si>
  <si>
    <t>日本赤十字看護大学</t>
  </si>
  <si>
    <t>F113310103910</t>
  </si>
  <si>
    <t>恵泉女学園大学</t>
  </si>
  <si>
    <t>F113310103929</t>
  </si>
  <si>
    <t>多摩大学</t>
  </si>
  <si>
    <t>F113310103938</t>
  </si>
  <si>
    <t>東京純心大学</t>
  </si>
  <si>
    <t>F113310103947</t>
  </si>
  <si>
    <t>嘉悦大学</t>
  </si>
  <si>
    <t>F113310103956</t>
  </si>
  <si>
    <t>東京富士大学</t>
  </si>
  <si>
    <t>F113310103965</t>
  </si>
  <si>
    <t>ＬＥＣ東京リーガルマインド大学院大学</t>
  </si>
  <si>
    <t>F113310103974</t>
  </si>
  <si>
    <t>デジタルハリウッド大学</t>
  </si>
  <si>
    <t>F113310103983</t>
  </si>
  <si>
    <t>白梅学園大学</t>
  </si>
  <si>
    <t>F113310103992</t>
  </si>
  <si>
    <t>東京医療保健大学</t>
  </si>
  <si>
    <t>F113310104009</t>
  </si>
  <si>
    <t>東京聖栄大学</t>
  </si>
  <si>
    <t>F113310104018</t>
  </si>
  <si>
    <t>ビジネス・ブレークスルー大学</t>
  </si>
  <si>
    <t>F113310104027</t>
  </si>
  <si>
    <t>グロービス経営大学院大学</t>
  </si>
  <si>
    <t>F113310104036</t>
  </si>
  <si>
    <t>文化ファッション大学院大学</t>
  </si>
  <si>
    <t>F113310104045</t>
  </si>
  <si>
    <t>大原大学院大学</t>
  </si>
  <si>
    <t>F113310104054</t>
  </si>
  <si>
    <t>東京未来大学</t>
  </si>
  <si>
    <t>F113310104063</t>
  </si>
  <si>
    <t>ハリウッド大学院大学</t>
  </si>
  <si>
    <t>F113310104072</t>
  </si>
  <si>
    <t>ＳＢＩ大学院大学</t>
  </si>
  <si>
    <t>F113310104081</t>
  </si>
  <si>
    <t>こども教育宝仙大学</t>
  </si>
  <si>
    <t>F113310104090</t>
  </si>
  <si>
    <t>東京有明医療大学</t>
  </si>
  <si>
    <t>F113310104107</t>
  </si>
  <si>
    <t>東京工芸大学</t>
  </si>
  <si>
    <t>F113310104116</t>
  </si>
  <si>
    <t>産業能率大学</t>
  </si>
  <si>
    <t>F113310104125</t>
  </si>
  <si>
    <t>ヤマザキ動物看護大学</t>
  </si>
  <si>
    <t>F113310104134</t>
  </si>
  <si>
    <t>東京医療学院大学</t>
  </si>
  <si>
    <t>F113310104143</t>
  </si>
  <si>
    <t>事業構想大学院大学</t>
  </si>
  <si>
    <t>F113310104152</t>
  </si>
  <si>
    <t>社会構想大学院大学</t>
  </si>
  <si>
    <t>F113310104161</t>
  </si>
  <si>
    <t>帝京科学大学</t>
  </si>
  <si>
    <t>F113310104170</t>
  </si>
  <si>
    <t>東京情報デザイン専門職大学</t>
  </si>
  <si>
    <t>F113310104189</t>
  </si>
  <si>
    <t>愛国学園短期大学</t>
  </si>
  <si>
    <t>F213310104188</t>
  </si>
  <si>
    <t>F213310104204</t>
  </si>
  <si>
    <t>大妻女子大学短期大学部</t>
  </si>
  <si>
    <t>F213310104213</t>
  </si>
  <si>
    <t>共立女子短期大学</t>
  </si>
  <si>
    <t>F213310104222</t>
  </si>
  <si>
    <t>国際短期大学</t>
  </si>
  <si>
    <t>F213310104231</t>
  </si>
  <si>
    <t>駒沢女子短期大学</t>
  </si>
  <si>
    <t>F213310104240</t>
  </si>
  <si>
    <t>自由が丘産能短期大学</t>
  </si>
  <si>
    <t>F213310104259</t>
  </si>
  <si>
    <t>実践女子大学短期大学部</t>
  </si>
  <si>
    <t>F213310104268</t>
  </si>
  <si>
    <t>女子栄養大学短期大学部</t>
  </si>
  <si>
    <t>F213310104286</t>
  </si>
  <si>
    <t>女子美術大学短期大学部</t>
  </si>
  <si>
    <t>F213310104295</t>
  </si>
  <si>
    <t>星美学園短期大学</t>
  </si>
  <si>
    <t>F213310104311</t>
  </si>
  <si>
    <t>帝京大学短期大学</t>
  </si>
  <si>
    <t>F213310104320</t>
  </si>
  <si>
    <t>帝京短期大学</t>
  </si>
  <si>
    <t>F213310104339</t>
  </si>
  <si>
    <t>戸板女子短期大学</t>
  </si>
  <si>
    <t>F213310104348</t>
  </si>
  <si>
    <t>東京家政大学短期大学部</t>
  </si>
  <si>
    <t>F213310104357</t>
  </si>
  <si>
    <t>東京交通短期大学</t>
  </si>
  <si>
    <t>F213310104366</t>
  </si>
  <si>
    <t>東京成徳短期大学</t>
  </si>
  <si>
    <t>F213310104375</t>
  </si>
  <si>
    <t>新渡戸文化短期大学</t>
  </si>
  <si>
    <t>F213310104384</t>
  </si>
  <si>
    <t>東京立正短期大学</t>
  </si>
  <si>
    <t>F213310104393</t>
  </si>
  <si>
    <t>東邦音楽短期大学</t>
  </si>
  <si>
    <t>F213310104400</t>
  </si>
  <si>
    <t>日本大学短期大学部</t>
  </si>
  <si>
    <t>F213310104419</t>
  </si>
  <si>
    <t>目白大学短期大学部</t>
  </si>
  <si>
    <t>F213310104437</t>
  </si>
  <si>
    <t>創価女子短期大学</t>
  </si>
  <si>
    <t>F213310104455</t>
  </si>
  <si>
    <t>白梅学園短期大学</t>
  </si>
  <si>
    <t>F213310104464</t>
  </si>
  <si>
    <t>東京女子体育短期大学</t>
  </si>
  <si>
    <t>F213310104473</t>
  </si>
  <si>
    <t>フェリシアこども短期大学</t>
  </si>
  <si>
    <t>F213310104482</t>
  </si>
  <si>
    <t>桐朋学園芸術短期大学</t>
  </si>
  <si>
    <t>F213310104491</t>
  </si>
  <si>
    <t>山野美容芸術短期大学</t>
  </si>
  <si>
    <t>F213310104507</t>
  </si>
  <si>
    <t>日本歯科大学東京短期大学</t>
  </si>
  <si>
    <t>F213310104516</t>
  </si>
  <si>
    <t>東京歯科大学短期大学</t>
  </si>
  <si>
    <t>F213310104525</t>
  </si>
  <si>
    <t>ヤマザキ動物看護専門職短期大学</t>
  </si>
  <si>
    <t>F213310104534</t>
  </si>
  <si>
    <t>有明教育芸術短期大学</t>
  </si>
  <si>
    <t>F213310104543</t>
  </si>
  <si>
    <t>貞静学園短期大学</t>
  </si>
  <si>
    <t>F213310104552</t>
  </si>
  <si>
    <t>東京工業高等専門学校</t>
  </si>
  <si>
    <t>G113110104564</t>
  </si>
  <si>
    <t>東京都立産業技術高等専門学校</t>
  </si>
  <si>
    <t>G113210104571</t>
  </si>
  <si>
    <t>サレジオ工業高等専門学校</t>
  </si>
  <si>
    <t>G113310104588</t>
  </si>
  <si>
    <t>横浜国立大学</t>
  </si>
  <si>
    <t>F114110104592</t>
  </si>
  <si>
    <t>総合研究大学院大学</t>
  </si>
  <si>
    <t>F114110104609</t>
  </si>
  <si>
    <t>横浜市立大学</t>
  </si>
  <si>
    <t>F114210104616</t>
  </si>
  <si>
    <t>神奈川県立保健福祉大学</t>
  </si>
  <si>
    <t>F114210104625</t>
  </si>
  <si>
    <t>川崎市立看護大学</t>
  </si>
  <si>
    <t>F114210111993</t>
  </si>
  <si>
    <t>星槎大学</t>
  </si>
  <si>
    <t>F114310104632</t>
  </si>
  <si>
    <t>神奈川大学</t>
  </si>
  <si>
    <t>F114310104641</t>
  </si>
  <si>
    <t>関東学院大学</t>
  </si>
  <si>
    <t>F114310104650</t>
  </si>
  <si>
    <t>鶴見大学</t>
  </si>
  <si>
    <t>F114310104669</t>
  </si>
  <si>
    <t>フェリス女学院大学</t>
  </si>
  <si>
    <t>F114310104678</t>
  </si>
  <si>
    <t>横浜商科大学</t>
  </si>
  <si>
    <t>F114310104687</t>
  </si>
  <si>
    <t>八洲学園大学</t>
  </si>
  <si>
    <t>F114310104696</t>
  </si>
  <si>
    <t>情報セキュリティ大学院大学</t>
  </si>
  <si>
    <t>F114310104703</t>
  </si>
  <si>
    <t>横浜薬科大学</t>
  </si>
  <si>
    <t>F114310104712</t>
  </si>
  <si>
    <t>麻布大学</t>
  </si>
  <si>
    <t>F114310104721</t>
  </si>
  <si>
    <t>神奈川歯科大学</t>
  </si>
  <si>
    <t>F114310104730</t>
  </si>
  <si>
    <t>鎌倉女子大学</t>
  </si>
  <si>
    <t>F114310104749</t>
  </si>
  <si>
    <t>湘南工科大学</t>
  </si>
  <si>
    <t>F114310104758</t>
  </si>
  <si>
    <t>相模女子大学</t>
  </si>
  <si>
    <t>F114310104767</t>
  </si>
  <si>
    <t>洗足学園音楽大学</t>
  </si>
  <si>
    <t>F114310104776</t>
  </si>
  <si>
    <t>聖マリアンナ医科大学</t>
  </si>
  <si>
    <t>F114310104785</t>
  </si>
  <si>
    <t>神奈川工科大学</t>
  </si>
  <si>
    <t>F114310104794</t>
  </si>
  <si>
    <t>昭和音楽大学</t>
  </si>
  <si>
    <t>F114310104801</t>
  </si>
  <si>
    <t>桐蔭横浜大学</t>
  </si>
  <si>
    <t>F114310104810</t>
  </si>
  <si>
    <t>東洋英和女学院大学</t>
  </si>
  <si>
    <t>F114310104829</t>
  </si>
  <si>
    <t>松蔭大学</t>
  </si>
  <si>
    <t>F114310104838</t>
  </si>
  <si>
    <t>田園調布学園大学</t>
  </si>
  <si>
    <t>F114310104847</t>
  </si>
  <si>
    <t>横浜美術大学</t>
  </si>
  <si>
    <t>F114310104856</t>
  </si>
  <si>
    <t>日本映画大学</t>
  </si>
  <si>
    <t>F114310104865</t>
  </si>
  <si>
    <t>横浜創英大学</t>
  </si>
  <si>
    <t>F114310104874</t>
  </si>
  <si>
    <t>湘南医療大学</t>
  </si>
  <si>
    <t>F114310104883</t>
  </si>
  <si>
    <t>湘南鎌倉医療大学　</t>
  </si>
  <si>
    <t>F114310104892</t>
  </si>
  <si>
    <t>ビューティ＆ウェルネス専門職大学</t>
  </si>
  <si>
    <t>F114310104909</t>
  </si>
  <si>
    <t>グローバルＢｉｚ専門職大学</t>
  </si>
  <si>
    <t>F114310104918</t>
  </si>
  <si>
    <t>和泉短期大学</t>
  </si>
  <si>
    <t>F214310104917</t>
  </si>
  <si>
    <t>鶴見大学短期大学部</t>
  </si>
  <si>
    <t>F214310104926</t>
  </si>
  <si>
    <t>横浜女子短期大学</t>
  </si>
  <si>
    <t>F214310104935</t>
  </si>
  <si>
    <t>昭和音楽大学短期大学部</t>
  </si>
  <si>
    <t>F214310104944</t>
  </si>
  <si>
    <t>上智大学短期大学部</t>
  </si>
  <si>
    <t>F214310104953</t>
  </si>
  <si>
    <t>小田原短期大学</t>
  </si>
  <si>
    <t>F214310104962</t>
  </si>
  <si>
    <t>鎌倉女子大学短期大学部</t>
  </si>
  <si>
    <t>F214310104971</t>
  </si>
  <si>
    <t>相模女子大学短期大学部</t>
  </si>
  <si>
    <t>F214310104980</t>
  </si>
  <si>
    <t>洗足こども短期大学</t>
  </si>
  <si>
    <t>F214310104999</t>
  </si>
  <si>
    <t>神奈川歯科大学短期大学部</t>
  </si>
  <si>
    <t>F214310105006</t>
  </si>
  <si>
    <t>湘北短期大学</t>
  </si>
  <si>
    <t>F214310105033</t>
  </si>
  <si>
    <t>新潟大学</t>
  </si>
  <si>
    <t>F115110105046</t>
  </si>
  <si>
    <t>長岡技術科学大学</t>
  </si>
  <si>
    <t>F115110105055</t>
  </si>
  <si>
    <t>上越教育大学</t>
  </si>
  <si>
    <t>F115110105064</t>
  </si>
  <si>
    <t>新潟県立看護大学</t>
  </si>
  <si>
    <t>F115210105071</t>
  </si>
  <si>
    <t>新潟県立大学</t>
  </si>
  <si>
    <t>F115210105080</t>
  </si>
  <si>
    <t>長岡造形大学</t>
  </si>
  <si>
    <t>F115210105099</t>
  </si>
  <si>
    <t>三条市立大学</t>
  </si>
  <si>
    <t>F115210111849</t>
  </si>
  <si>
    <t>長岡大学</t>
  </si>
  <si>
    <t>F115310105104</t>
  </si>
  <si>
    <t>新潟医療福祉大学</t>
  </si>
  <si>
    <t>F115310105113</t>
  </si>
  <si>
    <t>新潟青陵大学</t>
  </si>
  <si>
    <t>F115310105122</t>
  </si>
  <si>
    <t>新潟工科大学</t>
  </si>
  <si>
    <t>F115310105131</t>
  </si>
  <si>
    <t>新潟経営大学</t>
  </si>
  <si>
    <t>F115310105140</t>
  </si>
  <si>
    <t>新潟国際情報大学</t>
  </si>
  <si>
    <t>F115310105159</t>
  </si>
  <si>
    <t>敬和学園大学</t>
  </si>
  <si>
    <t>F115310105168</t>
  </si>
  <si>
    <t>新潟薬科大学</t>
  </si>
  <si>
    <t>F115310105177</t>
  </si>
  <si>
    <t>国際大学</t>
  </si>
  <si>
    <t>F115310105186</t>
  </si>
  <si>
    <t>新潟産業大学</t>
  </si>
  <si>
    <t>F115310105195</t>
  </si>
  <si>
    <t>事業創造大学院大学</t>
  </si>
  <si>
    <t>F115310105202</t>
  </si>
  <si>
    <t>新潟リハビリテーション大学</t>
  </si>
  <si>
    <t>F115310105211</t>
  </si>
  <si>
    <t>新潟食料農業大学</t>
  </si>
  <si>
    <t>F115310105220</t>
  </si>
  <si>
    <t>開志専門職大学　</t>
  </si>
  <si>
    <t>F115310105239</t>
  </si>
  <si>
    <t>長岡崇徳大学</t>
  </si>
  <si>
    <t>F115310105248</t>
  </si>
  <si>
    <t>新潟青陵大学短期大学部</t>
  </si>
  <si>
    <t>F215310105256</t>
  </si>
  <si>
    <t>新潟工業短期大学</t>
  </si>
  <si>
    <t>F215310105265</t>
  </si>
  <si>
    <t>新潟中央短期大学</t>
  </si>
  <si>
    <t>F215310105274</t>
  </si>
  <si>
    <t>日本歯科大学新潟短期大学</t>
  </si>
  <si>
    <t>F215310105283</t>
  </si>
  <si>
    <t>明倫短期大学</t>
  </si>
  <si>
    <t>F215310105292</t>
  </si>
  <si>
    <t>長岡工業高等専門学校</t>
  </si>
  <si>
    <t>G115110105302</t>
  </si>
  <si>
    <t>富山大学</t>
  </si>
  <si>
    <t>F116110105312</t>
  </si>
  <si>
    <t>富山県立大学</t>
  </si>
  <si>
    <t>F116210105329</t>
  </si>
  <si>
    <t>高岡法科大学</t>
  </si>
  <si>
    <t>F116310105336</t>
  </si>
  <si>
    <t>富山国際大学</t>
  </si>
  <si>
    <t>F116310105345</t>
  </si>
  <si>
    <t>桐朋学園大学院大学</t>
  </si>
  <si>
    <t>F116310105354</t>
  </si>
  <si>
    <t>富山短期大学</t>
  </si>
  <si>
    <t>F216310105362</t>
  </si>
  <si>
    <t>富山福祉短期大学</t>
  </si>
  <si>
    <t>F216310105371</t>
  </si>
  <si>
    <t>富山高等専門学校</t>
  </si>
  <si>
    <t>G116110105383</t>
  </si>
  <si>
    <t>金沢大学</t>
  </si>
  <si>
    <t>F117110105393</t>
  </si>
  <si>
    <t>北陸先端科学技術大学院大学</t>
  </si>
  <si>
    <t>F117110105400</t>
  </si>
  <si>
    <t>公立小松大学</t>
  </si>
  <si>
    <t>F117210105417</t>
  </si>
  <si>
    <t>石川県立大学</t>
  </si>
  <si>
    <t>F117210105426</t>
  </si>
  <si>
    <t>金沢美術工芸大学</t>
  </si>
  <si>
    <t>F117210105435</t>
  </si>
  <si>
    <t>石川県立看護大学</t>
  </si>
  <si>
    <t>F117210105444</t>
  </si>
  <si>
    <t>金沢星稜大学</t>
  </si>
  <si>
    <t>F117310105451</t>
  </si>
  <si>
    <t>金沢工業大学</t>
  </si>
  <si>
    <t>F117310105460</t>
  </si>
  <si>
    <t>金沢医科大学</t>
  </si>
  <si>
    <t>F117310105479</t>
  </si>
  <si>
    <t>北陸大学</t>
  </si>
  <si>
    <t>F117310105488</t>
  </si>
  <si>
    <t>金沢学院大学</t>
  </si>
  <si>
    <t>F117310105497</t>
  </si>
  <si>
    <t>金城大学</t>
  </si>
  <si>
    <t>F117310105503</t>
  </si>
  <si>
    <t>北陸学院大学</t>
  </si>
  <si>
    <t>F117310105512</t>
  </si>
  <si>
    <t>かなざわ食マネジメント専門職大学</t>
  </si>
  <si>
    <t>F117310111854</t>
  </si>
  <si>
    <t>金沢学院短期大学</t>
  </si>
  <si>
    <t>F217310105539</t>
  </si>
  <si>
    <t>金城大学短期大学部</t>
  </si>
  <si>
    <t>F217310105557</t>
  </si>
  <si>
    <t>金沢星稜大学女子短期大学部</t>
  </si>
  <si>
    <t>F217310105566</t>
  </si>
  <si>
    <t>石川工業高等専門学校</t>
  </si>
  <si>
    <t>G117110105578</t>
  </si>
  <si>
    <t>国際高等専門学校</t>
  </si>
  <si>
    <t>G117310105583</t>
  </si>
  <si>
    <t>福井大学</t>
  </si>
  <si>
    <t>F118110105597</t>
  </si>
  <si>
    <t>福井県立大学</t>
  </si>
  <si>
    <t>F118210105602</t>
  </si>
  <si>
    <t>敦賀市立看護大学</t>
  </si>
  <si>
    <t>F118210105611</t>
  </si>
  <si>
    <t>福井工業大学</t>
  </si>
  <si>
    <t>F118310105628</t>
  </si>
  <si>
    <t>仁愛大学</t>
  </si>
  <si>
    <t>F118310105637</t>
  </si>
  <si>
    <t>福井医療大学</t>
  </si>
  <si>
    <t>F118310105646</t>
  </si>
  <si>
    <t>仁愛女子短期大学</t>
  </si>
  <si>
    <t>F218310105654</t>
  </si>
  <si>
    <t>福井工業高等専門学校</t>
  </si>
  <si>
    <t>G118110105666</t>
  </si>
  <si>
    <t>山梨大学</t>
  </si>
  <si>
    <t>F119110105676</t>
  </si>
  <si>
    <t>都留文科大学</t>
  </si>
  <si>
    <t>F119210105683</t>
  </si>
  <si>
    <t>山梨県立大学</t>
  </si>
  <si>
    <t>F119210105692</t>
  </si>
  <si>
    <t>山梨学院大学</t>
  </si>
  <si>
    <t>F119310105707</t>
  </si>
  <si>
    <t>身延山大学</t>
  </si>
  <si>
    <t>F119310105716</t>
  </si>
  <si>
    <t>山梨英和大学</t>
  </si>
  <si>
    <t>F119310105725</t>
  </si>
  <si>
    <t>健康科学大学</t>
  </si>
  <si>
    <t>F119310105734</t>
  </si>
  <si>
    <t>大月短期大学</t>
  </si>
  <si>
    <t>F219210105744</t>
  </si>
  <si>
    <t>山梨学院短期大学</t>
  </si>
  <si>
    <t>F219310105751</t>
  </si>
  <si>
    <t>帝京学園短期大学</t>
  </si>
  <si>
    <t>F219310105760</t>
  </si>
  <si>
    <t>信州大学</t>
  </si>
  <si>
    <t>F120110105771</t>
  </si>
  <si>
    <t>公立諏訪東京理科大学</t>
  </si>
  <si>
    <t>F120210105788</t>
  </si>
  <si>
    <t>長野県立大学</t>
  </si>
  <si>
    <t>F120210105797</t>
  </si>
  <si>
    <t>長野県看護大学</t>
  </si>
  <si>
    <t>F120210105804</t>
  </si>
  <si>
    <t>長野大学</t>
  </si>
  <si>
    <t>F120210105813</t>
  </si>
  <si>
    <t>松本歯科大学</t>
  </si>
  <si>
    <t>F120310105820</t>
  </si>
  <si>
    <t>松本大学</t>
  </si>
  <si>
    <t>F120310105839</t>
  </si>
  <si>
    <t>F120310105848</t>
  </si>
  <si>
    <t>佐久大学</t>
  </si>
  <si>
    <t>F120310105857</t>
  </si>
  <si>
    <t>長野保健医療大学</t>
  </si>
  <si>
    <t>F120310105866</t>
  </si>
  <si>
    <t>松本看護大学</t>
  </si>
  <si>
    <t>F120310111868</t>
  </si>
  <si>
    <t>飯田短期大学</t>
  </si>
  <si>
    <t>F220310105883</t>
  </si>
  <si>
    <t>F220310105892</t>
  </si>
  <si>
    <t>F220310105909</t>
  </si>
  <si>
    <t>松本大学松商短期大学部</t>
  </si>
  <si>
    <t>F220310105918</t>
  </si>
  <si>
    <t>松本短期大学</t>
  </si>
  <si>
    <t>F220310105927</t>
  </si>
  <si>
    <t>F220310105936</t>
  </si>
  <si>
    <t>信州豊南短期大学</t>
  </si>
  <si>
    <t>F220310105945</t>
  </si>
  <si>
    <t>佐久大学信州短期大学部</t>
  </si>
  <si>
    <t>F220310105954</t>
  </si>
  <si>
    <t>長野工業高等専門学校</t>
  </si>
  <si>
    <t>G120110105966</t>
  </si>
  <si>
    <t>岐阜大学</t>
  </si>
  <si>
    <t>F121110105976</t>
  </si>
  <si>
    <t>岐阜薬科大学</t>
  </si>
  <si>
    <t>F121210105983</t>
  </si>
  <si>
    <t>岐阜県立看護大学</t>
  </si>
  <si>
    <t>F121210105992</t>
  </si>
  <si>
    <t>情報科学芸術大学院大学</t>
  </si>
  <si>
    <t>F121210106009</t>
  </si>
  <si>
    <t>中京学院大学</t>
  </si>
  <si>
    <t>F121310106016</t>
  </si>
  <si>
    <t>岐阜協立大学</t>
  </si>
  <si>
    <t>F121310106025</t>
  </si>
  <si>
    <t>岐阜女子大学</t>
  </si>
  <si>
    <t>F121310106034</t>
  </si>
  <si>
    <t>朝日大学</t>
  </si>
  <si>
    <t>F121310106043</t>
  </si>
  <si>
    <t>岐阜聖徳学園大学</t>
  </si>
  <si>
    <t>F121310106052</t>
  </si>
  <si>
    <t>東海学院大学</t>
  </si>
  <si>
    <t>F121310106061</t>
  </si>
  <si>
    <t>中部学院大学</t>
  </si>
  <si>
    <t>F121310106070</t>
  </si>
  <si>
    <t>岐阜医療科学大学</t>
  </si>
  <si>
    <t>F121310106089</t>
  </si>
  <si>
    <t>岐阜保健大学</t>
  </si>
  <si>
    <t>F121310106098</t>
  </si>
  <si>
    <t>岐阜市立女子短期大学</t>
  </si>
  <si>
    <t>F221210106106</t>
  </si>
  <si>
    <t>中部学院大学短期大学部</t>
  </si>
  <si>
    <t>F221310106113</t>
  </si>
  <si>
    <t>岐阜聖徳学園大学短期大学部</t>
  </si>
  <si>
    <t>F221310106122</t>
  </si>
  <si>
    <t>正眼短期大学</t>
  </si>
  <si>
    <t>F221310106131</t>
  </si>
  <si>
    <t>中京学院大学短期大学部</t>
  </si>
  <si>
    <t>F221310106140</t>
  </si>
  <si>
    <t>東海学院大学短期大学部</t>
  </si>
  <si>
    <t>F221310106159</t>
  </si>
  <si>
    <t>中日本自動車短期大学</t>
  </si>
  <si>
    <t>F221310106168</t>
  </si>
  <si>
    <t>大垣女子短期大学</t>
  </si>
  <si>
    <t>F221310106177</t>
  </si>
  <si>
    <t>高山自動車短期大学</t>
  </si>
  <si>
    <t>F221310106186</t>
  </si>
  <si>
    <t>平成医療短期大学</t>
  </si>
  <si>
    <t>F221310106202</t>
  </si>
  <si>
    <t>岐阜工業高等専門学校</t>
  </si>
  <si>
    <t>G121110106214</t>
  </si>
  <si>
    <t>静岡大学</t>
  </si>
  <si>
    <t>F122110106224</t>
  </si>
  <si>
    <t>浜松医科大学</t>
  </si>
  <si>
    <t>F122110106233</t>
  </si>
  <si>
    <t>静岡県立農林環境専門職大学</t>
  </si>
  <si>
    <t>F122210106240</t>
  </si>
  <si>
    <t>静岡県立大学</t>
  </si>
  <si>
    <t>F122210106259</t>
  </si>
  <si>
    <t>静岡文化芸術大学</t>
  </si>
  <si>
    <t>F122210106268</t>
  </si>
  <si>
    <t>静岡社会健康医学大学院大学</t>
  </si>
  <si>
    <t>F122210111877</t>
  </si>
  <si>
    <t>光産業創成大学院大学</t>
  </si>
  <si>
    <t>F122310106275</t>
  </si>
  <si>
    <t>静岡福祉大学</t>
  </si>
  <si>
    <t>F122310106284</t>
  </si>
  <si>
    <t>浜松学院大学</t>
  </si>
  <si>
    <t>F122310106293</t>
  </si>
  <si>
    <t>静岡英和学院大学</t>
  </si>
  <si>
    <t>F122310106300</t>
  </si>
  <si>
    <t>常葉大学</t>
  </si>
  <si>
    <t>F122310106319</t>
  </si>
  <si>
    <t>静岡理工科大学</t>
  </si>
  <si>
    <t>F122310106328</t>
  </si>
  <si>
    <t>聖隷クリストファー大学</t>
  </si>
  <si>
    <t>F122310106337</t>
  </si>
  <si>
    <t>静岡産業大学</t>
  </si>
  <si>
    <t>F122310106346</t>
  </si>
  <si>
    <t>静岡県立農林環境専門職大学短期大学部</t>
  </si>
  <si>
    <t>F222210106356</t>
  </si>
  <si>
    <t>静岡県立大学短期大学部</t>
  </si>
  <si>
    <t>F222210106365</t>
  </si>
  <si>
    <t>静岡英和学院大学短期大学部</t>
  </si>
  <si>
    <t>F222310106381</t>
  </si>
  <si>
    <t>常葉大学短期大学部</t>
  </si>
  <si>
    <t>F222310106390</t>
  </si>
  <si>
    <t>浜松学院大学短期大学部</t>
  </si>
  <si>
    <t>F222310106407</t>
  </si>
  <si>
    <t>沼津工業高等専門学校</t>
  </si>
  <si>
    <t>G122110106419</t>
  </si>
  <si>
    <t>名古屋大学</t>
  </si>
  <si>
    <t>F123110106429</t>
  </si>
  <si>
    <t>名古屋工業大学</t>
  </si>
  <si>
    <t>F123110106438</t>
  </si>
  <si>
    <t>愛知教育大学</t>
  </si>
  <si>
    <t>F123110106447</t>
  </si>
  <si>
    <t>豊橋技術科学大学</t>
  </si>
  <si>
    <t>F123110106456</t>
  </si>
  <si>
    <t>名古屋市立大学</t>
  </si>
  <si>
    <t>F123210106463</t>
  </si>
  <si>
    <t>愛知県立芸術大学</t>
  </si>
  <si>
    <t>F123210106472</t>
  </si>
  <si>
    <t>愛知県立大学</t>
  </si>
  <si>
    <t>F123210106481</t>
  </si>
  <si>
    <t>愛知工科大学</t>
  </si>
  <si>
    <t>F123310106498</t>
  </si>
  <si>
    <t>名古屋産業大学</t>
  </si>
  <si>
    <t>F123310106504</t>
  </si>
  <si>
    <t>人間環境大学</t>
  </si>
  <si>
    <t>F123310106513</t>
  </si>
  <si>
    <t>名古屋文理大学</t>
  </si>
  <si>
    <t>F123310106522</t>
  </si>
  <si>
    <t>愛知みずほ大学</t>
  </si>
  <si>
    <t>F123310106531</t>
  </si>
  <si>
    <t>愛知学院大学</t>
  </si>
  <si>
    <t>F123310106540</t>
  </si>
  <si>
    <t>愛知工業大学</t>
  </si>
  <si>
    <t>F123310106559</t>
  </si>
  <si>
    <t>金城学院大学</t>
  </si>
  <si>
    <t>F123310106568</t>
  </si>
  <si>
    <t>椙山女学園大学</t>
  </si>
  <si>
    <t>F123310106577</t>
  </si>
  <si>
    <t>大同大学</t>
  </si>
  <si>
    <t>F123310106586</t>
  </si>
  <si>
    <t>中京大学</t>
  </si>
  <si>
    <t>F123310106595</t>
  </si>
  <si>
    <t>同朋大学</t>
  </si>
  <si>
    <t>F123310106602</t>
  </si>
  <si>
    <t>名古屋学院大学</t>
  </si>
  <si>
    <t>F123310106611</t>
  </si>
  <si>
    <t>名古屋商科大学</t>
  </si>
  <si>
    <t>F123310106620</t>
  </si>
  <si>
    <t>F123310106639</t>
  </si>
  <si>
    <t>南山大学</t>
  </si>
  <si>
    <t>F123310106648</t>
  </si>
  <si>
    <t>日本福祉大学</t>
  </si>
  <si>
    <t>F123310106657</t>
  </si>
  <si>
    <t>名城大学</t>
  </si>
  <si>
    <t>F123310106666</t>
  </si>
  <si>
    <t>名古屋音楽大学</t>
  </si>
  <si>
    <t>F123310106675</t>
  </si>
  <si>
    <t>豊田工業大学</t>
  </si>
  <si>
    <t>F123310106684</t>
  </si>
  <si>
    <t>名古屋外国語大学</t>
  </si>
  <si>
    <t>F123310106693</t>
  </si>
  <si>
    <t>名古屋造形大学</t>
  </si>
  <si>
    <t>F123310106700</t>
  </si>
  <si>
    <t>愛知産業大学</t>
  </si>
  <si>
    <t>F123310106719</t>
  </si>
  <si>
    <t>東海学園大学</t>
  </si>
  <si>
    <t>F123310106728</t>
  </si>
  <si>
    <t>豊橋創造大学</t>
  </si>
  <si>
    <t>F123310106737</t>
  </si>
  <si>
    <t>愛知東邦大学</t>
  </si>
  <si>
    <t>F123310106746</t>
  </si>
  <si>
    <t>星城大学</t>
  </si>
  <si>
    <t>F123310106755</t>
  </si>
  <si>
    <t>愛知文教大学</t>
  </si>
  <si>
    <t>F123310106764</t>
  </si>
  <si>
    <t>桜花学園大学</t>
  </si>
  <si>
    <t>F123310106773</t>
  </si>
  <si>
    <t>愛知大学</t>
  </si>
  <si>
    <t>F123310106782</t>
  </si>
  <si>
    <t>愛知学泉大学</t>
  </si>
  <si>
    <t>F123310106791</t>
  </si>
  <si>
    <t>至学館大学</t>
  </si>
  <si>
    <t>F123310106808</t>
  </si>
  <si>
    <t>中部大学</t>
  </si>
  <si>
    <t>F123310106817</t>
  </si>
  <si>
    <t>藤田医科大学</t>
  </si>
  <si>
    <t>F123310106826</t>
  </si>
  <si>
    <t>名古屋芸術大学</t>
  </si>
  <si>
    <t>F123310106835</t>
  </si>
  <si>
    <t>愛知医科大学</t>
  </si>
  <si>
    <t>F123310106844</t>
  </si>
  <si>
    <t>愛知淑徳大学</t>
  </si>
  <si>
    <t>F123310106853</t>
  </si>
  <si>
    <t>名古屋経済大学</t>
  </si>
  <si>
    <t>F123310106862</t>
  </si>
  <si>
    <t>名古屋学芸大学</t>
  </si>
  <si>
    <t>F123310106871</t>
  </si>
  <si>
    <t>日本赤十字豊田看護大学</t>
  </si>
  <si>
    <t>F123310106880</t>
  </si>
  <si>
    <t>修文大学</t>
  </si>
  <si>
    <t>F123310106899</t>
  </si>
  <si>
    <t>岡崎女子大学</t>
  </si>
  <si>
    <t>F123310106906</t>
  </si>
  <si>
    <t>一宮研伸大学</t>
  </si>
  <si>
    <t>F123310106915</t>
  </si>
  <si>
    <t>名古屋柳城女子大学　</t>
  </si>
  <si>
    <t>F123310106924</t>
  </si>
  <si>
    <t>名古屋国際工科専門職大学</t>
  </si>
  <si>
    <t>F123310111883</t>
  </si>
  <si>
    <t>豊橋創造大学短期大学部</t>
  </si>
  <si>
    <t>F223310106932</t>
  </si>
  <si>
    <t>愛知学院大学短期大学部</t>
  </si>
  <si>
    <t>F223310106941</t>
  </si>
  <si>
    <t>名古屋文理大学短期大学部</t>
  </si>
  <si>
    <t>F223310106950</t>
  </si>
  <si>
    <t>名古屋女子大学短期大学部</t>
  </si>
  <si>
    <t>F223310106969</t>
  </si>
  <si>
    <t>名古屋短期大学</t>
  </si>
  <si>
    <t>F223310106978</t>
  </si>
  <si>
    <t>愛知みずほ短期大学</t>
  </si>
  <si>
    <t>F223310106996</t>
  </si>
  <si>
    <t>名古屋柳城短期大学</t>
  </si>
  <si>
    <t>F223310107003</t>
  </si>
  <si>
    <t>名古屋文化短期大学</t>
  </si>
  <si>
    <t>F223310107012</t>
  </si>
  <si>
    <t>愛知産業大学短期大学</t>
  </si>
  <si>
    <t>F223310107021</t>
  </si>
  <si>
    <t>愛知工科大学自動車短期大学</t>
  </si>
  <si>
    <t>F223310107030</t>
  </si>
  <si>
    <t>愛知大学短期大学部</t>
  </si>
  <si>
    <t>F223310107049</t>
  </si>
  <si>
    <t>愛知学泉短期大学</t>
  </si>
  <si>
    <t>F223310107058</t>
  </si>
  <si>
    <t>修文大学短期大学部</t>
  </si>
  <si>
    <t>F223310107067</t>
  </si>
  <si>
    <t>愛知文教女子短期大学</t>
  </si>
  <si>
    <t>F223310107076</t>
  </si>
  <si>
    <t>岡崎女子短期大学</t>
  </si>
  <si>
    <t>F223310107085</t>
  </si>
  <si>
    <t>至学館大学短期大学部</t>
  </si>
  <si>
    <t>F223310107094</t>
  </si>
  <si>
    <t>名古屋経営短期大学</t>
  </si>
  <si>
    <t>F223310107101</t>
  </si>
  <si>
    <t>愛知医療学院短期大学</t>
  </si>
  <si>
    <t>F223310107129</t>
  </si>
  <si>
    <t>豊田工業高等専門学校</t>
  </si>
  <si>
    <t>G123110107131</t>
  </si>
  <si>
    <t>三重大学</t>
  </si>
  <si>
    <t>F124110107141</t>
  </si>
  <si>
    <t>三重県立看護大学</t>
  </si>
  <si>
    <t>F124210107158</t>
  </si>
  <si>
    <t>四日市大学</t>
  </si>
  <si>
    <t>F124310107165</t>
  </si>
  <si>
    <t>皇學館大学</t>
  </si>
  <si>
    <t>F124310107174</t>
  </si>
  <si>
    <t>鈴鹿医療科学大学</t>
  </si>
  <si>
    <t>F124310107183</t>
  </si>
  <si>
    <t>鈴鹿大学</t>
  </si>
  <si>
    <t>F124310107192</t>
  </si>
  <si>
    <t>四日市看護医療大学</t>
  </si>
  <si>
    <t>F124310107209</t>
  </si>
  <si>
    <t>F224210107219</t>
  </si>
  <si>
    <t>鈴鹿大学短期大学部</t>
  </si>
  <si>
    <t>F224310107226</t>
  </si>
  <si>
    <t>高田短期大学</t>
  </si>
  <si>
    <t>F224310107235</t>
  </si>
  <si>
    <t>ユマニテク短期大学</t>
  </si>
  <si>
    <t>F224310107244</t>
  </si>
  <si>
    <t>鈴鹿工業高等専門学校</t>
  </si>
  <si>
    <t>G124110107256</t>
  </si>
  <si>
    <t>鳥羽商船高等専門学校</t>
  </si>
  <si>
    <t>G124110107265</t>
  </si>
  <si>
    <t>近畿大学工業高等専門学校</t>
  </si>
  <si>
    <t>G124310107270</t>
  </si>
  <si>
    <t>滋賀大学</t>
  </si>
  <si>
    <t>F125110107284</t>
  </si>
  <si>
    <t>滋賀医科大学</t>
  </si>
  <si>
    <t>F125110107293</t>
  </si>
  <si>
    <t>滋賀県立大学</t>
  </si>
  <si>
    <t>F125210107308</t>
  </si>
  <si>
    <t>成安造形大学</t>
  </si>
  <si>
    <t>F125310107315</t>
  </si>
  <si>
    <t>聖泉大学</t>
  </si>
  <si>
    <t>F125310107324</t>
  </si>
  <si>
    <t>長浜バイオ大学</t>
  </si>
  <si>
    <t>F125310107333</t>
  </si>
  <si>
    <t>びわこ成蹊スポーツ大学</t>
  </si>
  <si>
    <t>F125310107342</t>
  </si>
  <si>
    <t>びわこ学院大学</t>
  </si>
  <si>
    <t>F125310107351</t>
  </si>
  <si>
    <t>びわこリハビリテーション専門職大学　</t>
  </si>
  <si>
    <t>F125310107360</t>
  </si>
  <si>
    <t>滋賀文教短期大学</t>
  </si>
  <si>
    <t>F225310107378</t>
  </si>
  <si>
    <t>滋賀短期大学</t>
  </si>
  <si>
    <t>F225310107387</t>
  </si>
  <si>
    <t>びわこ学院大学短期大学部</t>
  </si>
  <si>
    <t>F225310107396</t>
  </si>
  <si>
    <t>京都大学</t>
  </si>
  <si>
    <t>F126110107407</t>
  </si>
  <si>
    <t>京都教育大学</t>
  </si>
  <si>
    <t>F126110107416</t>
  </si>
  <si>
    <t>京都工芸繊維大学</t>
  </si>
  <si>
    <t>F126110107425</t>
  </si>
  <si>
    <t>京都市立芸術大学</t>
  </si>
  <si>
    <t>F126210107432</t>
  </si>
  <si>
    <t>京都府立大学</t>
  </si>
  <si>
    <t>F126210107441</t>
  </si>
  <si>
    <t>京都府立医科大学</t>
  </si>
  <si>
    <t>F126210107450</t>
  </si>
  <si>
    <t>福知山公立大学</t>
  </si>
  <si>
    <t>F126210107469</t>
  </si>
  <si>
    <t>平安女学院大学</t>
  </si>
  <si>
    <t>F126310107476</t>
  </si>
  <si>
    <t>大谷大学</t>
  </si>
  <si>
    <t>F126310107485</t>
  </si>
  <si>
    <t>京都外国語大学</t>
  </si>
  <si>
    <t>F126310107494</t>
  </si>
  <si>
    <t>京都産業大学</t>
  </si>
  <si>
    <t>F126310107500</t>
  </si>
  <si>
    <t>京都女子大学</t>
  </si>
  <si>
    <t>F126310107519</t>
  </si>
  <si>
    <t>京都薬科大学</t>
  </si>
  <si>
    <t>F126310107528</t>
  </si>
  <si>
    <t>京都光華女子大学</t>
  </si>
  <si>
    <t>F126310107537</t>
  </si>
  <si>
    <t>種智院大学</t>
  </si>
  <si>
    <t>F126310107546</t>
  </si>
  <si>
    <t>京都橘大学</t>
  </si>
  <si>
    <t>F126310107555</t>
  </si>
  <si>
    <t>同志社大学</t>
  </si>
  <si>
    <t>F126310107564</t>
  </si>
  <si>
    <t>同志社女子大学</t>
  </si>
  <si>
    <t>F126310107573</t>
  </si>
  <si>
    <t>京都ノートルダム女子大学</t>
  </si>
  <si>
    <t>F126310107582</t>
  </si>
  <si>
    <t>花園大学</t>
  </si>
  <si>
    <t>F126310107591</t>
  </si>
  <si>
    <t>佛教大学</t>
  </si>
  <si>
    <t>F126310107608</t>
  </si>
  <si>
    <t>立命館大学</t>
  </si>
  <si>
    <t>F126310107617</t>
  </si>
  <si>
    <t>龍谷大学</t>
  </si>
  <si>
    <t>F126310107626</t>
  </si>
  <si>
    <t>京都先端科学大学</t>
  </si>
  <si>
    <t>F126310107635</t>
  </si>
  <si>
    <t>京都精華大学</t>
  </si>
  <si>
    <t>F126310107644</t>
  </si>
  <si>
    <t>明治国際医療大学</t>
  </si>
  <si>
    <t>F126310107653</t>
  </si>
  <si>
    <t>京都芸術大学</t>
  </si>
  <si>
    <t>F126310107662</t>
  </si>
  <si>
    <t>京都文教大学</t>
  </si>
  <si>
    <t>F126310107671</t>
  </si>
  <si>
    <t>嵯峨美術大学</t>
  </si>
  <si>
    <t>F126310107680</t>
  </si>
  <si>
    <t>京都情報大学院大学</t>
  </si>
  <si>
    <t>F126310107699</t>
  </si>
  <si>
    <t>京都医療科学大学</t>
  </si>
  <si>
    <t>F126310107706</t>
  </si>
  <si>
    <t>京都華頂大学</t>
  </si>
  <si>
    <t>F126310107715</t>
  </si>
  <si>
    <t>京都美術工芸大学</t>
  </si>
  <si>
    <t>F126310107724</t>
  </si>
  <si>
    <t>京都看護大学</t>
  </si>
  <si>
    <t>F126310107733</t>
  </si>
  <si>
    <t>京都経済短期大学</t>
  </si>
  <si>
    <t>F226310107741</t>
  </si>
  <si>
    <t>池坊短期大学</t>
  </si>
  <si>
    <t>F226310107750</t>
  </si>
  <si>
    <t>華頂短期大学</t>
  </si>
  <si>
    <t>F226310107778</t>
  </si>
  <si>
    <t>京都外国語短期大学</t>
  </si>
  <si>
    <t>F226310107787</t>
  </si>
  <si>
    <t>京都光華女子大学短期大学部</t>
  </si>
  <si>
    <t>F226310107796</t>
  </si>
  <si>
    <t>龍谷大学短期大学部</t>
  </si>
  <si>
    <t>F226310107803</t>
  </si>
  <si>
    <t>京都文教短期大学</t>
  </si>
  <si>
    <t>F226310107812</t>
  </si>
  <si>
    <t>京都西山短期大学</t>
  </si>
  <si>
    <t>F226310107821</t>
  </si>
  <si>
    <t>嵯峨美術短期大学</t>
  </si>
  <si>
    <t>F226310107830</t>
  </si>
  <si>
    <t>舞鶴工業高等専門学校</t>
  </si>
  <si>
    <t>G126110107842</t>
  </si>
  <si>
    <t>大阪大学</t>
  </si>
  <si>
    <t>F127110107852</t>
  </si>
  <si>
    <t>大阪教育大学</t>
  </si>
  <si>
    <t>F127110107861</t>
  </si>
  <si>
    <t>大阪市立大学</t>
  </si>
  <si>
    <t>F127210107878</t>
  </si>
  <si>
    <t>大阪府立大学</t>
  </si>
  <si>
    <t>F127210107887</t>
  </si>
  <si>
    <t>大阪公立大学</t>
  </si>
  <si>
    <t>F127210111989</t>
  </si>
  <si>
    <t>大阪経済大学</t>
  </si>
  <si>
    <t>F127310107894</t>
  </si>
  <si>
    <t>大阪工業大学</t>
  </si>
  <si>
    <t>F127310107901</t>
  </si>
  <si>
    <t>大阪歯科大学</t>
  </si>
  <si>
    <t>F127310107910</t>
  </si>
  <si>
    <t>相愛大学</t>
  </si>
  <si>
    <t>F127310107929</t>
  </si>
  <si>
    <t>桃山学院大学</t>
  </si>
  <si>
    <t>F127310107938</t>
  </si>
  <si>
    <t>摂南大学</t>
  </si>
  <si>
    <t>F127310107947</t>
  </si>
  <si>
    <t>桃山学院教育大学</t>
  </si>
  <si>
    <t>F127310107956</t>
  </si>
  <si>
    <t>大阪医科薬科大学</t>
  </si>
  <si>
    <t>F127310107965</t>
  </si>
  <si>
    <t>大阪音楽大学</t>
  </si>
  <si>
    <t>F127310107974</t>
  </si>
  <si>
    <t>大阪学院大学</t>
  </si>
  <si>
    <t>F127310107983</t>
  </si>
  <si>
    <t>大阪芸術大学</t>
  </si>
  <si>
    <t>F127310107992</t>
  </si>
  <si>
    <t>大阪産業大学</t>
  </si>
  <si>
    <t>F127310108009</t>
  </si>
  <si>
    <t>大阪樟蔭女子大学</t>
  </si>
  <si>
    <t>F127310108018</t>
  </si>
  <si>
    <t>大阪商業大学</t>
  </si>
  <si>
    <t>F127310108027</t>
  </si>
  <si>
    <t>大阪体育大学</t>
  </si>
  <si>
    <t>F127310108036</t>
  </si>
  <si>
    <t>大阪電気通信大学</t>
  </si>
  <si>
    <t>F127310108045</t>
  </si>
  <si>
    <t>大阪大谷大学</t>
  </si>
  <si>
    <t>F127310108063</t>
  </si>
  <si>
    <t>追手門学院大学</t>
  </si>
  <si>
    <t>F127310108072</t>
  </si>
  <si>
    <t>関西大学</t>
  </si>
  <si>
    <t>F127310108081</t>
  </si>
  <si>
    <t>関西医科大学</t>
  </si>
  <si>
    <t>F127310108090</t>
  </si>
  <si>
    <t>関西外国語大学</t>
  </si>
  <si>
    <t>F127310108107</t>
  </si>
  <si>
    <t>近畿大学</t>
  </si>
  <si>
    <t>F127310108116</t>
  </si>
  <si>
    <t>四天王寺大学</t>
  </si>
  <si>
    <t>F127310108125</t>
  </si>
  <si>
    <t>帝塚山学院大学</t>
  </si>
  <si>
    <t>F127310108134</t>
  </si>
  <si>
    <t>梅花女子大学</t>
  </si>
  <si>
    <t>F127310108143</t>
  </si>
  <si>
    <t>阪南大学</t>
  </si>
  <si>
    <t>F127310108152</t>
  </si>
  <si>
    <t>大阪経済法科大学</t>
  </si>
  <si>
    <t>F127310108161</t>
  </si>
  <si>
    <t>大阪国際大学</t>
  </si>
  <si>
    <t>F127310108170</t>
  </si>
  <si>
    <t>関西福祉科学大学</t>
  </si>
  <si>
    <t>F127310108189</t>
  </si>
  <si>
    <t>太成学院大学</t>
  </si>
  <si>
    <t>F127310108198</t>
  </si>
  <si>
    <t>F127310108205</t>
  </si>
  <si>
    <t>大阪観光大学</t>
  </si>
  <si>
    <t>F127310108214</t>
  </si>
  <si>
    <t>大阪人間科学大学</t>
  </si>
  <si>
    <t>F127310108223</t>
  </si>
  <si>
    <t>羽衣国際大学</t>
  </si>
  <si>
    <t>F127310108232</t>
  </si>
  <si>
    <t>大阪成蹊大学</t>
  </si>
  <si>
    <t>F127310108241</t>
  </si>
  <si>
    <t>関西医療大学</t>
  </si>
  <si>
    <t>F127310108250</t>
  </si>
  <si>
    <t>千里金蘭大学</t>
  </si>
  <si>
    <t>F127310108269</t>
  </si>
  <si>
    <t>東大阪大学</t>
  </si>
  <si>
    <t>F127310108278</t>
  </si>
  <si>
    <t>大阪女学院大学</t>
  </si>
  <si>
    <t>F127310108287</t>
  </si>
  <si>
    <t>藍野大学</t>
  </si>
  <si>
    <t>F127310108296</t>
  </si>
  <si>
    <t>大阪青山大学</t>
  </si>
  <si>
    <t>F127310108303</t>
  </si>
  <si>
    <t>四條畷学園大学</t>
  </si>
  <si>
    <t>F127310108312</t>
  </si>
  <si>
    <t>大阪河﨑リハビリテーション大学</t>
  </si>
  <si>
    <t>F127310108321</t>
  </si>
  <si>
    <t>大阪総合保育大学</t>
  </si>
  <si>
    <t>F127310108330</t>
  </si>
  <si>
    <t>森ノ宮医療大学</t>
  </si>
  <si>
    <t>F127310108349</t>
  </si>
  <si>
    <t>大阪保健医療大学</t>
  </si>
  <si>
    <t>F127310108358</t>
  </si>
  <si>
    <t>大阪物療大学</t>
  </si>
  <si>
    <t>F127310108367</t>
  </si>
  <si>
    <t>滋慶医療科学大学</t>
  </si>
  <si>
    <t>F127310108376</t>
  </si>
  <si>
    <t>大阪行岡医療大学</t>
  </si>
  <si>
    <t>F127310108385</t>
  </si>
  <si>
    <t>大和大学</t>
  </si>
  <si>
    <t>F127310108394</t>
  </si>
  <si>
    <t>宝塚大学</t>
  </si>
  <si>
    <t>F127310108900</t>
  </si>
  <si>
    <t>大阪国際工科専門職大学</t>
  </si>
  <si>
    <t>F127310111898</t>
  </si>
  <si>
    <t>大阪信愛学院大学</t>
  </si>
  <si>
    <t>F127310111950</t>
  </si>
  <si>
    <t>大阪キリスト教短期大学</t>
  </si>
  <si>
    <t>F227310108419</t>
  </si>
  <si>
    <t>F227310108428</t>
  </si>
  <si>
    <t>大阪夕陽丘学園短期大学</t>
  </si>
  <si>
    <t>F227310108437</t>
  </si>
  <si>
    <t>大阪成蹊短期大学</t>
  </si>
  <si>
    <t>F227310108455</t>
  </si>
  <si>
    <t>大阪女学院短期大学</t>
  </si>
  <si>
    <t>F227310108464</t>
  </si>
  <si>
    <t>関西外国語大学短期大学部</t>
  </si>
  <si>
    <t>F227310108473</t>
  </si>
  <si>
    <t>F227310108482</t>
  </si>
  <si>
    <t>大阪芸術大学短期大学部</t>
  </si>
  <si>
    <t>堺女子短期大学</t>
  </si>
  <si>
    <t>F227310108516</t>
  </si>
  <si>
    <t>大阪音楽大学短期大学部</t>
  </si>
  <si>
    <t>F227310108534</t>
  </si>
  <si>
    <t>大阪学院大学短期大学部</t>
  </si>
  <si>
    <t>F227310108543</t>
  </si>
  <si>
    <t>大阪千代田短期大学</t>
  </si>
  <si>
    <t>F227310108552</t>
  </si>
  <si>
    <t>関西女子短期大学</t>
  </si>
  <si>
    <t>F227310108561</t>
  </si>
  <si>
    <t>近畿大学短期大学部</t>
  </si>
  <si>
    <t>F227310108570</t>
  </si>
  <si>
    <t>四條畷学園短期大学</t>
  </si>
  <si>
    <t>F227310108589</t>
  </si>
  <si>
    <t>四天王寺大学短期大学部</t>
  </si>
  <si>
    <t>F227310108598</t>
  </si>
  <si>
    <t>大阪国際大学短期大学部</t>
  </si>
  <si>
    <t>F227310108605</t>
  </si>
  <si>
    <t>東大阪大学短期大学部</t>
  </si>
  <si>
    <t>F227310108614</t>
  </si>
  <si>
    <t>藍野大学短期大学部</t>
  </si>
  <si>
    <t>F227310108623</t>
  </si>
  <si>
    <t>大阪健康福祉短期大学</t>
  </si>
  <si>
    <t>F227310108632</t>
  </si>
  <si>
    <t>大阪公立大学工業高等専門学校</t>
  </si>
  <si>
    <t>G127210108642</t>
  </si>
  <si>
    <t>神戸大学</t>
  </si>
  <si>
    <t>F128110108654</t>
  </si>
  <si>
    <t>兵庫教育大学</t>
  </si>
  <si>
    <t>F128110108663</t>
  </si>
  <si>
    <t>神戸市外国語大学</t>
  </si>
  <si>
    <t>F128210108670</t>
  </si>
  <si>
    <t>神戸市看護大学</t>
  </si>
  <si>
    <t>F128210108689</t>
  </si>
  <si>
    <t>兵庫県立大学</t>
  </si>
  <si>
    <t>F128210108698</t>
  </si>
  <si>
    <t>芸術文化観光専門職大学</t>
  </si>
  <si>
    <t>F128210111906</t>
  </si>
  <si>
    <t>甲南大学</t>
  </si>
  <si>
    <t>F128310108703</t>
  </si>
  <si>
    <t>甲南女子大学</t>
  </si>
  <si>
    <t>F128310108712</t>
  </si>
  <si>
    <t>神戸海星女子学院大学</t>
  </si>
  <si>
    <t>F128310108721</t>
  </si>
  <si>
    <t>神戸学院大学</t>
  </si>
  <si>
    <t>F128310108730</t>
  </si>
  <si>
    <t>神戸女子大学</t>
  </si>
  <si>
    <t>F128310108749</t>
  </si>
  <si>
    <t>神戸薬科大学</t>
  </si>
  <si>
    <t>F128310108758</t>
  </si>
  <si>
    <t>F128310108767</t>
  </si>
  <si>
    <t>神戸親和大学</t>
  </si>
  <si>
    <t>F128310108776</t>
  </si>
  <si>
    <t>神戸国際大学</t>
  </si>
  <si>
    <t>F128310108785</t>
  </si>
  <si>
    <t>兵庫大学</t>
  </si>
  <si>
    <t>F128310108794</t>
  </si>
  <si>
    <t>神戸常盤大学</t>
  </si>
  <si>
    <t>F128310108801</t>
  </si>
  <si>
    <t>宝塚医療大学</t>
  </si>
  <si>
    <t>F128310108810</t>
  </si>
  <si>
    <t>芦屋大学</t>
  </si>
  <si>
    <t>F128310108829</t>
  </si>
  <si>
    <t>大手前大学</t>
  </si>
  <si>
    <t>F128310108838</t>
  </si>
  <si>
    <t>関西学院大学</t>
  </si>
  <si>
    <t>F128310108847</t>
  </si>
  <si>
    <t>甲子園大学</t>
  </si>
  <si>
    <t>F128310108856</t>
  </si>
  <si>
    <t>神戸女学院大学</t>
  </si>
  <si>
    <t>F128310108865</t>
  </si>
  <si>
    <t>F128310108874</t>
  </si>
  <si>
    <t>武庫川女子大学</t>
  </si>
  <si>
    <t>F128310108883</t>
  </si>
  <si>
    <t>兵庫医科大学</t>
  </si>
  <si>
    <t>F128310108892</t>
  </si>
  <si>
    <t>姫路獨協大学</t>
  </si>
  <si>
    <t>F128310108918</t>
  </si>
  <si>
    <t>流通科学大学</t>
  </si>
  <si>
    <t>F128310108927</t>
  </si>
  <si>
    <t>神戸芸術工科大学</t>
  </si>
  <si>
    <t>F128310108936</t>
  </si>
  <si>
    <t>関西福祉大学</t>
  </si>
  <si>
    <t>F128310108945</t>
  </si>
  <si>
    <t>関西国際大学</t>
  </si>
  <si>
    <t>F128310108954</t>
  </si>
  <si>
    <t>神戸医療未来大学</t>
  </si>
  <si>
    <t>F128310108963</t>
  </si>
  <si>
    <t>神戸情報大学院大学</t>
  </si>
  <si>
    <t>F128310108972</t>
  </si>
  <si>
    <t>関西看護医療大学</t>
  </si>
  <si>
    <t>F128310108981</t>
  </si>
  <si>
    <t>姫路大学</t>
  </si>
  <si>
    <t>F128310109007</t>
  </si>
  <si>
    <t>大手前短期大学</t>
  </si>
  <si>
    <t>F228310109015</t>
  </si>
  <si>
    <t>神戸女子短期大学</t>
  </si>
  <si>
    <t>F228310109024</t>
  </si>
  <si>
    <t>神戸常盤大学短期大学部</t>
  </si>
  <si>
    <t>F228310109033</t>
  </si>
  <si>
    <t>頌栄短期大学</t>
  </si>
  <si>
    <t>F228310109051</t>
  </si>
  <si>
    <t>豊岡短期大学</t>
  </si>
  <si>
    <t>F228310109079</t>
  </si>
  <si>
    <t>甲子園短期大学</t>
  </si>
  <si>
    <t>F228310109088</t>
  </si>
  <si>
    <t>神戸教育短期大学</t>
  </si>
  <si>
    <t>F228310109097</t>
  </si>
  <si>
    <t>F228310109104</t>
  </si>
  <si>
    <t>園田学園女子大学短期大学部</t>
  </si>
  <si>
    <t>F228310109113</t>
  </si>
  <si>
    <t>産業技術短期大学</t>
  </si>
  <si>
    <t>F228310109122</t>
  </si>
  <si>
    <t>東洋食品工業短期大学</t>
  </si>
  <si>
    <t>F228310109131</t>
  </si>
  <si>
    <t>兵庫大学短期大学部</t>
  </si>
  <si>
    <t>F228310109140</t>
  </si>
  <si>
    <t>湊川短期大学</t>
  </si>
  <si>
    <t>F228310109159</t>
  </si>
  <si>
    <t>武庫川女子大学短期大学部</t>
  </si>
  <si>
    <t>F228310109168</t>
  </si>
  <si>
    <t>姫路日ノ本短期大学</t>
  </si>
  <si>
    <t>F228310109177</t>
  </si>
  <si>
    <t>明石工業高等専門学校</t>
  </si>
  <si>
    <t>G128110109189</t>
  </si>
  <si>
    <t>神戸市立工業高等専門学校</t>
  </si>
  <si>
    <t>G128210109196</t>
  </si>
  <si>
    <t>奈良教育大学</t>
  </si>
  <si>
    <t>F129110109206</t>
  </si>
  <si>
    <t>奈良女子大学</t>
  </si>
  <si>
    <t>F129110109215</t>
  </si>
  <si>
    <t>奈良先端科学技術大学院大学</t>
  </si>
  <si>
    <t>F129110109224</t>
  </si>
  <si>
    <t>奈良県立医科大学</t>
  </si>
  <si>
    <t>F129210109231</t>
  </si>
  <si>
    <t>奈良県立大学</t>
  </si>
  <si>
    <t>F129210109240</t>
  </si>
  <si>
    <t>帝塚山大学</t>
  </si>
  <si>
    <t>F129310109257</t>
  </si>
  <si>
    <t>天理大学</t>
  </si>
  <si>
    <t>F129310109266</t>
  </si>
  <si>
    <t>奈良大学</t>
  </si>
  <si>
    <t>F129310109275</t>
  </si>
  <si>
    <t>奈良学園大学</t>
  </si>
  <si>
    <t>F129310109284</t>
  </si>
  <si>
    <t>畿央大学</t>
  </si>
  <si>
    <t>F129310109293</t>
  </si>
  <si>
    <t>奈良芸術短期大学</t>
  </si>
  <si>
    <t>F229310109318</t>
  </si>
  <si>
    <t>奈良佐保短期大学</t>
  </si>
  <si>
    <t>F229310109327</t>
  </si>
  <si>
    <t>大和大学白鳳短期大学部</t>
  </si>
  <si>
    <t>F229310109336</t>
  </si>
  <si>
    <t>奈良工業高等専門学校</t>
  </si>
  <si>
    <t>G129110109348</t>
  </si>
  <si>
    <t>和歌山大学</t>
  </si>
  <si>
    <t>F130110109356</t>
  </si>
  <si>
    <t>和歌山県立医科大学</t>
  </si>
  <si>
    <t>F130210109363</t>
  </si>
  <si>
    <t>高野山大学</t>
  </si>
  <si>
    <t>F130310109370</t>
  </si>
  <si>
    <t>和歌山信愛大学</t>
  </si>
  <si>
    <t>F130310109389</t>
  </si>
  <si>
    <t>和歌山リハビリテーション専門職大学</t>
  </si>
  <si>
    <t>F130310111919</t>
  </si>
  <si>
    <t>和歌山信愛女子短期大学</t>
  </si>
  <si>
    <t>F230310109397</t>
  </si>
  <si>
    <t>和歌山工業高等専門学校</t>
  </si>
  <si>
    <t>G130110109407</t>
  </si>
  <si>
    <t>鳥取大学</t>
  </si>
  <si>
    <t>F131110109417</t>
  </si>
  <si>
    <t>公立鳥取環境大学</t>
  </si>
  <si>
    <t>F131210109424</t>
  </si>
  <si>
    <t>鳥取看護大学</t>
  </si>
  <si>
    <t>F131310109431</t>
  </si>
  <si>
    <t>鳥取短期大学</t>
  </si>
  <si>
    <t>F231310109449</t>
  </si>
  <si>
    <t>米子工業高等専門学校</t>
  </si>
  <si>
    <t>G131110109451</t>
  </si>
  <si>
    <t>島根大学</t>
  </si>
  <si>
    <t>F132110109461</t>
  </si>
  <si>
    <t>島根県立大学</t>
  </si>
  <si>
    <t>F132210109478</t>
  </si>
  <si>
    <t>島根県立大学短期大学部</t>
  </si>
  <si>
    <t>F232210109486</t>
  </si>
  <si>
    <t>松江工業高等専門学校</t>
  </si>
  <si>
    <t>G132110109496</t>
  </si>
  <si>
    <t>岡山大学</t>
  </si>
  <si>
    <t>F133110109503</t>
  </si>
  <si>
    <t>岡山県立大学</t>
  </si>
  <si>
    <t>F133210109510</t>
  </si>
  <si>
    <t>新見公立大学</t>
  </si>
  <si>
    <t>F133210109529</t>
  </si>
  <si>
    <t>吉備国際大学</t>
  </si>
  <si>
    <t>F133310109536</t>
  </si>
  <si>
    <t>岡山商科大学</t>
  </si>
  <si>
    <t>F133310109545</t>
  </si>
  <si>
    <t>岡山理科大学</t>
  </si>
  <si>
    <t>F133310109554</t>
  </si>
  <si>
    <t>くらしき作陽大学</t>
  </si>
  <si>
    <t>F133310109563</t>
  </si>
  <si>
    <t>ノートルダム清心女子大学</t>
  </si>
  <si>
    <t>F133310109572</t>
  </si>
  <si>
    <t>川崎医科大学</t>
  </si>
  <si>
    <t>F133310109581</t>
  </si>
  <si>
    <t>就実大学</t>
  </si>
  <si>
    <t>F133310109590</t>
  </si>
  <si>
    <t>川崎医療福祉大学</t>
  </si>
  <si>
    <t>F133310109607</t>
  </si>
  <si>
    <t>山陽学園大学</t>
  </si>
  <si>
    <t>F133310109616</t>
  </si>
  <si>
    <t>倉敷芸術科学大学</t>
  </si>
  <si>
    <t>F133310109625</t>
  </si>
  <si>
    <t>岡山学院大学</t>
  </si>
  <si>
    <t>F133310109634</t>
  </si>
  <si>
    <t>中国学園大学</t>
  </si>
  <si>
    <t>F133310109643</t>
  </si>
  <si>
    <t>環太平洋大学</t>
  </si>
  <si>
    <t>F133310109652</t>
  </si>
  <si>
    <t>岡山医療専門職大学　</t>
  </si>
  <si>
    <t>F133310109661</t>
  </si>
  <si>
    <t>美作大学</t>
  </si>
  <si>
    <t>F133310109670</t>
  </si>
  <si>
    <t>倉敷市立短期大学</t>
  </si>
  <si>
    <t>F233210109680</t>
  </si>
  <si>
    <t>就実短期大学</t>
  </si>
  <si>
    <t>F233310109704</t>
  </si>
  <si>
    <t>岡山短期大学</t>
  </si>
  <si>
    <t>F233310109713</t>
  </si>
  <si>
    <t>作陽短期大学</t>
  </si>
  <si>
    <t>F233310109722</t>
  </si>
  <si>
    <t>中国短期大学</t>
  </si>
  <si>
    <t>F233310109731</t>
  </si>
  <si>
    <t>美作大学短期大学部</t>
  </si>
  <si>
    <t>F233310109740</t>
  </si>
  <si>
    <t>山陽学園短期大学</t>
  </si>
  <si>
    <t>F233310109759</t>
  </si>
  <si>
    <t>川崎医療短期大学</t>
  </si>
  <si>
    <t>F233310109768</t>
  </si>
  <si>
    <t>津山工業高等専門学校</t>
  </si>
  <si>
    <t>G133110109770</t>
  </si>
  <si>
    <t>広島大学</t>
  </si>
  <si>
    <t>F134110109780</t>
  </si>
  <si>
    <t>県立広島大学</t>
  </si>
  <si>
    <t>F134210109797</t>
  </si>
  <si>
    <t>尾道市立大学</t>
  </si>
  <si>
    <t>F134210109804</t>
  </si>
  <si>
    <t>広島市立大学</t>
  </si>
  <si>
    <t>F134210109813</t>
  </si>
  <si>
    <t>福山市立大学</t>
  </si>
  <si>
    <t>F134210109822</t>
  </si>
  <si>
    <t>叡啓大学</t>
  </si>
  <si>
    <t>F134210111926</t>
  </si>
  <si>
    <t>エリザベト音楽大学</t>
  </si>
  <si>
    <t>F134310109839</t>
  </si>
  <si>
    <t>広島経済大学</t>
  </si>
  <si>
    <t>F134310109848</t>
  </si>
  <si>
    <t>広島工業大学</t>
  </si>
  <si>
    <t>F134310109857</t>
  </si>
  <si>
    <t>広島修道大学</t>
  </si>
  <si>
    <t>F134310109866</t>
  </si>
  <si>
    <t>広島女学院大学</t>
  </si>
  <si>
    <t>F134310109875</t>
  </si>
  <si>
    <t>広島文教大学</t>
  </si>
  <si>
    <t>F134310109893</t>
  </si>
  <si>
    <t>安田女子大学</t>
  </si>
  <si>
    <t>F134310109900</t>
  </si>
  <si>
    <t>福山大学</t>
  </si>
  <si>
    <t>F134310109919</t>
  </si>
  <si>
    <t>比治山大学</t>
  </si>
  <si>
    <t>F134310109928</t>
  </si>
  <si>
    <t>福山平成大学</t>
  </si>
  <si>
    <t>F134310109937</t>
  </si>
  <si>
    <t>広島文化学園大学</t>
  </si>
  <si>
    <t>F134310109946</t>
  </si>
  <si>
    <t>広島国際大学</t>
  </si>
  <si>
    <t>F134310109955</t>
  </si>
  <si>
    <t>日本赤十字広島看護大学</t>
  </si>
  <si>
    <t>F134310109964</t>
  </si>
  <si>
    <t>広島都市学園大学</t>
  </si>
  <si>
    <t>F134310109973</t>
  </si>
  <si>
    <t>山陽女子短期大学</t>
  </si>
  <si>
    <t>F234310109981</t>
  </si>
  <si>
    <t>比治山大学短期大学部</t>
  </si>
  <si>
    <t>F234310109990</t>
  </si>
  <si>
    <t>広島文化学園短期大学</t>
  </si>
  <si>
    <t>F234310110014</t>
  </si>
  <si>
    <t>安田女子短期大学</t>
  </si>
  <si>
    <t>F234310110023</t>
  </si>
  <si>
    <t>呉工業高等専門学校</t>
  </si>
  <si>
    <t>G134110110035</t>
  </si>
  <si>
    <t>広島商船高等専門学校</t>
  </si>
  <si>
    <t>G134110110044</t>
  </si>
  <si>
    <t>山口大学</t>
  </si>
  <si>
    <t>F135110110054</t>
  </si>
  <si>
    <t>下関市立大学</t>
  </si>
  <si>
    <t>F135210110061</t>
  </si>
  <si>
    <t>山口県立大学</t>
  </si>
  <si>
    <t>F135210110070</t>
  </si>
  <si>
    <t>山陽小野田市立山口東京理科大学</t>
  </si>
  <si>
    <t>F135210110089</t>
  </si>
  <si>
    <t>周南公立大学</t>
  </si>
  <si>
    <t>F135210111961</t>
  </si>
  <si>
    <t>梅光学院大学</t>
  </si>
  <si>
    <t>F135310110096</t>
  </si>
  <si>
    <t>東亜大学</t>
  </si>
  <si>
    <t>F135310110112</t>
  </si>
  <si>
    <t>至誠館大学</t>
  </si>
  <si>
    <t>F135310110121</t>
  </si>
  <si>
    <t>宇部フロンティア大学</t>
  </si>
  <si>
    <t>F135310110130</t>
  </si>
  <si>
    <t>山口学芸大学</t>
  </si>
  <si>
    <t>F135310110149</t>
  </si>
  <si>
    <t>宇部フロンティア大学短期大学部</t>
  </si>
  <si>
    <t>F235310110157</t>
  </si>
  <si>
    <t>下関短期大学</t>
  </si>
  <si>
    <t>F235310110166</t>
  </si>
  <si>
    <t>山口短期大学</t>
  </si>
  <si>
    <t>F235310110175</t>
  </si>
  <si>
    <t>山口芸術短期大学</t>
  </si>
  <si>
    <t>F235310110184</t>
  </si>
  <si>
    <t>岩国短期大学</t>
  </si>
  <si>
    <t>F235310110193</t>
  </si>
  <si>
    <t>徳山工業高等専門学校</t>
  </si>
  <si>
    <t>G135110110203</t>
  </si>
  <si>
    <t>宇部工業高等専門学校</t>
  </si>
  <si>
    <t>G135110110212</t>
  </si>
  <si>
    <t>大島商船高等専門学校</t>
  </si>
  <si>
    <t>G135110110221</t>
  </si>
  <si>
    <t>徳島大学</t>
  </si>
  <si>
    <t>F136110110231</t>
  </si>
  <si>
    <t>鳴門教育大学</t>
  </si>
  <si>
    <t>F136110110240</t>
  </si>
  <si>
    <t>四国大学</t>
  </si>
  <si>
    <t>F136310110255</t>
  </si>
  <si>
    <t>徳島文理大学</t>
  </si>
  <si>
    <t>F136310110264</t>
  </si>
  <si>
    <t>四国大学短期大学部</t>
  </si>
  <si>
    <t>F236310110272</t>
  </si>
  <si>
    <t>徳島文理大学短期大学部</t>
  </si>
  <si>
    <t>F236310110281</t>
  </si>
  <si>
    <t>徳島工業短期大学</t>
  </si>
  <si>
    <t>F236310110290</t>
  </si>
  <si>
    <t>阿南工業高等専門学校</t>
  </si>
  <si>
    <t>G136110110300</t>
  </si>
  <si>
    <t>神山まるごと高等専門学校</t>
  </si>
  <si>
    <t>G136310000014</t>
  </si>
  <si>
    <t>香川大学</t>
  </si>
  <si>
    <t>F137110110310</t>
  </si>
  <si>
    <t>香川県立保健医療大学</t>
  </si>
  <si>
    <t>F137210110327</t>
  </si>
  <si>
    <t>四国学院大学</t>
  </si>
  <si>
    <t>F137310110334</t>
  </si>
  <si>
    <t>高松大学</t>
  </si>
  <si>
    <t>F137310110343</t>
  </si>
  <si>
    <t>香川短期大学</t>
  </si>
  <si>
    <t>F237310110351</t>
  </si>
  <si>
    <t>高松短期大学</t>
  </si>
  <si>
    <t>F237310110360</t>
  </si>
  <si>
    <t>せとうち観光専門職短期大学</t>
  </si>
  <si>
    <t>F237310111939</t>
  </si>
  <si>
    <t>香川高等専門学校</t>
  </si>
  <si>
    <t>G137110110372</t>
  </si>
  <si>
    <t>愛媛大学</t>
  </si>
  <si>
    <t>F138110110382</t>
  </si>
  <si>
    <t>愛媛県立医療技術大学</t>
  </si>
  <si>
    <t>F138210110399</t>
  </si>
  <si>
    <t>松山大学</t>
  </si>
  <si>
    <t>F138310110404</t>
  </si>
  <si>
    <t>聖カタリナ大学</t>
  </si>
  <si>
    <t>F138310110413</t>
  </si>
  <si>
    <t>松山東雲女子大学</t>
  </si>
  <si>
    <t>F138310110422</t>
  </si>
  <si>
    <t>今治明徳短期大学</t>
  </si>
  <si>
    <t>F238310110430</t>
  </si>
  <si>
    <t>聖カタリナ大学短期大学部</t>
  </si>
  <si>
    <t>F238310110458</t>
  </si>
  <si>
    <t>松山東雲短期大学</t>
  </si>
  <si>
    <t>F238310110467</t>
  </si>
  <si>
    <t>松山短期大学</t>
  </si>
  <si>
    <t>F238310110476</t>
  </si>
  <si>
    <t>新居浜工業高等専門学校</t>
  </si>
  <si>
    <t>G138110110488</t>
  </si>
  <si>
    <t>弓削商船高等専門学校</t>
  </si>
  <si>
    <t>G138110110497</t>
  </si>
  <si>
    <t>高知大学</t>
  </si>
  <si>
    <t>F139110110504</t>
  </si>
  <si>
    <t>高知県立大学</t>
  </si>
  <si>
    <t>F139210110511</t>
  </si>
  <si>
    <t>高知工科大学</t>
  </si>
  <si>
    <t>F139210110520</t>
  </si>
  <si>
    <t>高知リハビリテーション専門職大学</t>
  </si>
  <si>
    <t>F139310110537</t>
  </si>
  <si>
    <t>高知学園大学</t>
  </si>
  <si>
    <t>F139310110546</t>
  </si>
  <si>
    <t>高知学園短期大学</t>
  </si>
  <si>
    <t>F239310110554</t>
  </si>
  <si>
    <t>高知工業高等専門学校</t>
  </si>
  <si>
    <t>G139110110566</t>
  </si>
  <si>
    <t>九州工業大学</t>
  </si>
  <si>
    <t>F140110110574</t>
  </si>
  <si>
    <t>福岡教育大学</t>
  </si>
  <si>
    <t>F140110110583</t>
  </si>
  <si>
    <t>九州大学</t>
  </si>
  <si>
    <t>F140110110592</t>
  </si>
  <si>
    <t>北九州市立大学</t>
  </si>
  <si>
    <t>F140210110607</t>
  </si>
  <si>
    <t>九州歯科大学</t>
  </si>
  <si>
    <t>F140210110616</t>
  </si>
  <si>
    <t>福岡女子大学</t>
  </si>
  <si>
    <t>F140210110625</t>
  </si>
  <si>
    <t>福岡県立大学</t>
  </si>
  <si>
    <t>F140210110634</t>
  </si>
  <si>
    <t>九州共立大学</t>
  </si>
  <si>
    <t>F140310110641</t>
  </si>
  <si>
    <t>九州女子大学</t>
  </si>
  <si>
    <t>F140310110650</t>
  </si>
  <si>
    <t>九州国際大学</t>
  </si>
  <si>
    <t>F140310110669</t>
  </si>
  <si>
    <t>福岡歯科大学</t>
  </si>
  <si>
    <t>F140310110678</t>
  </si>
  <si>
    <t>九州産業大学</t>
  </si>
  <si>
    <t>F140310110687</t>
  </si>
  <si>
    <t>久留米大学</t>
  </si>
  <si>
    <t>F140310110696</t>
  </si>
  <si>
    <t>西南学院大学</t>
  </si>
  <si>
    <t>F140310110703</t>
  </si>
  <si>
    <t>第一薬科大学</t>
  </si>
  <si>
    <t>F140310110712</t>
  </si>
  <si>
    <t>中村学園大学</t>
  </si>
  <si>
    <t>F140310110721</t>
  </si>
  <si>
    <t>西日本工業大学</t>
  </si>
  <si>
    <t>F140310110730</t>
  </si>
  <si>
    <t>福岡大学</t>
  </si>
  <si>
    <t>F140310110749</t>
  </si>
  <si>
    <t>福岡工業大学</t>
  </si>
  <si>
    <t>F140310110758</t>
  </si>
  <si>
    <t>日本経済大学</t>
  </si>
  <si>
    <t>F140310110767</t>
  </si>
  <si>
    <t>久留米工業大学</t>
  </si>
  <si>
    <t>F140310110776</t>
  </si>
  <si>
    <t>産業医科大学</t>
  </si>
  <si>
    <t>F140310110785</t>
  </si>
  <si>
    <t>筑紫女学園大学</t>
  </si>
  <si>
    <t>F140310110794</t>
  </si>
  <si>
    <t>福岡女学院大学</t>
  </si>
  <si>
    <t>F140310110801</t>
  </si>
  <si>
    <t>西南女学院大学</t>
  </si>
  <si>
    <t>F140310110810</t>
  </si>
  <si>
    <t>九州情報大学</t>
  </si>
  <si>
    <t>F140310110829</t>
  </si>
  <si>
    <t>九州栄養福祉大学</t>
  </si>
  <si>
    <t>F140310110838</t>
  </si>
  <si>
    <t>日本赤十字九州国際看護大学</t>
  </si>
  <si>
    <t>F140310110847</t>
  </si>
  <si>
    <t>聖マリア学院大学</t>
  </si>
  <si>
    <t>F140310110856</t>
  </si>
  <si>
    <t>サイバー大学</t>
  </si>
  <si>
    <t>F140310110865</t>
  </si>
  <si>
    <t>福岡女学院看護大学</t>
  </si>
  <si>
    <t>F140310110874</t>
  </si>
  <si>
    <t>純真学園大学</t>
  </si>
  <si>
    <t>F140310110892</t>
  </si>
  <si>
    <t>福岡看護大学</t>
  </si>
  <si>
    <t>F140310110909</t>
  </si>
  <si>
    <t>福岡国際医療福祉大学</t>
  </si>
  <si>
    <t>F140310110918</t>
  </si>
  <si>
    <t>令和健康科学大学</t>
  </si>
  <si>
    <t>F140310112006</t>
  </si>
  <si>
    <t>折尾愛真短期大学</t>
  </si>
  <si>
    <t>F240310110926</t>
  </si>
  <si>
    <t>九州女子短期大学</t>
  </si>
  <si>
    <t>F240310110935</t>
  </si>
  <si>
    <t>西南女学院大学短期大学部</t>
  </si>
  <si>
    <t>F240310110944</t>
  </si>
  <si>
    <t>東筑紫短期大学</t>
  </si>
  <si>
    <t>F240310110953</t>
  </si>
  <si>
    <t>福岡女子短期大学</t>
  </si>
  <si>
    <t>F240310110962</t>
  </si>
  <si>
    <t>近畿大学九州短期大学</t>
  </si>
  <si>
    <t>F240310110971</t>
  </si>
  <si>
    <t>香蘭女子短期大学</t>
  </si>
  <si>
    <t>F240310110999</t>
  </si>
  <si>
    <t>純真短期大学</t>
  </si>
  <si>
    <t>F240310111006</t>
  </si>
  <si>
    <t>精華女子短期大学</t>
  </si>
  <si>
    <t>F240310111015</t>
  </si>
  <si>
    <t>中村学園大学短期大学部</t>
  </si>
  <si>
    <t>F240310111024</t>
  </si>
  <si>
    <t>西日本短期大学</t>
  </si>
  <si>
    <t>F240310111033</t>
  </si>
  <si>
    <t>福岡工業大学短期大学部</t>
  </si>
  <si>
    <t>F240310111042</t>
  </si>
  <si>
    <t>福岡女学院大学短期大学部</t>
  </si>
  <si>
    <t>F240310111051</t>
  </si>
  <si>
    <t>九州産業大学造形短期大学部</t>
  </si>
  <si>
    <t>F240310111060</t>
  </si>
  <si>
    <t>九州大谷短期大学</t>
  </si>
  <si>
    <t>F240310111079</t>
  </si>
  <si>
    <t>福岡こども短期大学</t>
  </si>
  <si>
    <t>F240310111088</t>
  </si>
  <si>
    <t>福岡医療短期大学</t>
  </si>
  <si>
    <t>F240310111097</t>
  </si>
  <si>
    <t>久留米工業高等専門学校</t>
  </si>
  <si>
    <t>G140110111107</t>
  </si>
  <si>
    <t>有明工業高等専門学校</t>
  </si>
  <si>
    <t>G140110111116</t>
  </si>
  <si>
    <t>北九州工業高等専門学校</t>
  </si>
  <si>
    <t>G140110111125</t>
  </si>
  <si>
    <t>佐賀大学</t>
  </si>
  <si>
    <t>F141110111135</t>
  </si>
  <si>
    <t>西九州大学</t>
  </si>
  <si>
    <t>F141310111140</t>
  </si>
  <si>
    <t>佐賀女子短期大学</t>
  </si>
  <si>
    <t>F241310111158</t>
  </si>
  <si>
    <t>西九州大学短期大学部</t>
  </si>
  <si>
    <t>F241310111167</t>
  </si>
  <si>
    <t>九州龍谷短期大学</t>
  </si>
  <si>
    <t>F241310111176</t>
  </si>
  <si>
    <t>長崎大学</t>
  </si>
  <si>
    <t>F142110111189</t>
  </si>
  <si>
    <t>長崎県立大学</t>
  </si>
  <si>
    <t>F142210111196</t>
  </si>
  <si>
    <t>長崎総合科学大学</t>
  </si>
  <si>
    <t>F142310111201</t>
  </si>
  <si>
    <t>活水女子大学</t>
  </si>
  <si>
    <t>F142310111210</t>
  </si>
  <si>
    <t>長崎純心大学</t>
  </si>
  <si>
    <t>F142310111229</t>
  </si>
  <si>
    <t>長崎国際大学</t>
  </si>
  <si>
    <t>F142310111238</t>
  </si>
  <si>
    <t>長崎外国語大学</t>
  </si>
  <si>
    <t>F142310111247</t>
  </si>
  <si>
    <t>鎮西学院大学</t>
  </si>
  <si>
    <t>F142310111256</t>
  </si>
  <si>
    <t>長崎女子短期大学</t>
  </si>
  <si>
    <t>F242310111264</t>
  </si>
  <si>
    <t>長崎短期大学</t>
  </si>
  <si>
    <t>F242310111273</t>
  </si>
  <si>
    <t>佐世保工業高等専門学校</t>
  </si>
  <si>
    <t>G142110111285</t>
  </si>
  <si>
    <t>熊本大学</t>
  </si>
  <si>
    <t>F143110111295</t>
  </si>
  <si>
    <t>熊本県立大学</t>
  </si>
  <si>
    <t>F143210111300</t>
  </si>
  <si>
    <t>崇城大学</t>
  </si>
  <si>
    <t>F143310111317</t>
  </si>
  <si>
    <t>熊本学園大学</t>
  </si>
  <si>
    <t>F143310111326</t>
  </si>
  <si>
    <t>尚絅大学</t>
  </si>
  <si>
    <t>F143310111335</t>
  </si>
  <si>
    <t>九州ルーテル学院大学</t>
  </si>
  <si>
    <t>F143310111344</t>
  </si>
  <si>
    <t>九州看護福祉大学</t>
  </si>
  <si>
    <t>F143310111353</t>
  </si>
  <si>
    <t>平成音楽大学</t>
  </si>
  <si>
    <t>F143310111362</t>
  </si>
  <si>
    <t>熊本保健科学大学</t>
  </si>
  <si>
    <t>F143310111371</t>
  </si>
  <si>
    <t>尚絅大学短期大学部</t>
  </si>
  <si>
    <t>F243310111389</t>
  </si>
  <si>
    <t>中九州短期大学</t>
  </si>
  <si>
    <t>F243310111398</t>
  </si>
  <si>
    <t>熊本高等専門学校</t>
  </si>
  <si>
    <t>G143110111408</t>
  </si>
  <si>
    <t>大分大学</t>
  </si>
  <si>
    <t>F144110111418</t>
  </si>
  <si>
    <t>大分県立看護科学大学</t>
  </si>
  <si>
    <t>F144210111425</t>
  </si>
  <si>
    <t>日本文理大学</t>
  </si>
  <si>
    <t>F144310111432</t>
  </si>
  <si>
    <t>別府大学</t>
  </si>
  <si>
    <t>F144310111441</t>
  </si>
  <si>
    <t>立命館アジア太平洋大学</t>
  </si>
  <si>
    <t>F144310111450</t>
  </si>
  <si>
    <t>大分県立芸術文化短期大学</t>
  </si>
  <si>
    <t>F244210111460</t>
  </si>
  <si>
    <t>大分短期大学</t>
  </si>
  <si>
    <t>F244310111477</t>
  </si>
  <si>
    <t>東九州短期大学</t>
  </si>
  <si>
    <t>F244310111486</t>
  </si>
  <si>
    <t>別府溝部学園短期大学</t>
  </si>
  <si>
    <t>F244310111495</t>
  </si>
  <si>
    <t>別府大学短期大学部</t>
  </si>
  <si>
    <t>F244310111501</t>
  </si>
  <si>
    <t>大分工業高等専門学校</t>
  </si>
  <si>
    <t>G144110111513</t>
  </si>
  <si>
    <t>宮崎大学</t>
  </si>
  <si>
    <t>F145110111523</t>
  </si>
  <si>
    <t>宮崎公立大学</t>
  </si>
  <si>
    <t>F145210111530</t>
  </si>
  <si>
    <t>宮崎県立看護大学</t>
  </si>
  <si>
    <t>F145210111549</t>
  </si>
  <si>
    <t>南九州大学</t>
  </si>
  <si>
    <t>F145310111556</t>
  </si>
  <si>
    <t>宮崎産業経営大学</t>
  </si>
  <si>
    <t>F145310111565</t>
  </si>
  <si>
    <t>宮崎国際大学</t>
  </si>
  <si>
    <t>F145310111574</t>
  </si>
  <si>
    <t>F145310111583</t>
  </si>
  <si>
    <t>南九州大学短期大学部</t>
  </si>
  <si>
    <t>F245310111591</t>
  </si>
  <si>
    <t>宮崎学園短期大学</t>
  </si>
  <si>
    <t>F245310111608</t>
  </si>
  <si>
    <t>都城工業高等専門学校</t>
  </si>
  <si>
    <t>G145110111610</t>
  </si>
  <si>
    <t>鹿児島大学</t>
  </si>
  <si>
    <t>F146110111620</t>
  </si>
  <si>
    <t>鹿屋体育大学</t>
  </si>
  <si>
    <t>F146110111639</t>
  </si>
  <si>
    <t>鹿児島国際大学</t>
  </si>
  <si>
    <t>F146310111644</t>
  </si>
  <si>
    <t>第一工科大学</t>
  </si>
  <si>
    <t>F146310111653</t>
  </si>
  <si>
    <t>志學館大学</t>
  </si>
  <si>
    <t>F146310111662</t>
  </si>
  <si>
    <t>鹿児島純心大学</t>
  </si>
  <si>
    <t>F146310111671</t>
  </si>
  <si>
    <t>鹿児島県立短期大学</t>
  </si>
  <si>
    <t>F246210111681</t>
  </si>
  <si>
    <t>鹿児島純心女子短期大学</t>
  </si>
  <si>
    <t>F246310111698</t>
  </si>
  <si>
    <t>鹿児島女子短期大学</t>
  </si>
  <si>
    <t>F246310111705</t>
  </si>
  <si>
    <t>第一幼児教育短期大学</t>
  </si>
  <si>
    <t>F246310111714</t>
  </si>
  <si>
    <t>鹿児島工業高等専門学校</t>
  </si>
  <si>
    <t>G146110111726</t>
  </si>
  <si>
    <t>琉球大学</t>
  </si>
  <si>
    <t>F147110111736</t>
  </si>
  <si>
    <t>名桜大学</t>
  </si>
  <si>
    <t>F147210111743</t>
  </si>
  <si>
    <t>沖縄県立芸術大学</t>
  </si>
  <si>
    <t>F147210111752</t>
  </si>
  <si>
    <t>沖縄県立看護大学</t>
  </si>
  <si>
    <t>F147210111761</t>
  </si>
  <si>
    <t>沖縄科学技術大学院大学</t>
  </si>
  <si>
    <t>F147310111778</t>
  </si>
  <si>
    <t>沖縄国際大学</t>
  </si>
  <si>
    <t>F147310111787</t>
  </si>
  <si>
    <t>沖縄大学</t>
  </si>
  <si>
    <t>F147310111796</t>
  </si>
  <si>
    <t>沖縄キリスト教学院大学</t>
  </si>
  <si>
    <t>F147310111803</t>
  </si>
  <si>
    <t>沖縄キリスト教短期大学</t>
  </si>
  <si>
    <t>F247310111811</t>
  </si>
  <si>
    <t>沖縄女子短期大学</t>
  </si>
  <si>
    <t>F247310111820</t>
  </si>
  <si>
    <t>G147110111832</t>
  </si>
  <si>
    <t>氏名（ｶﾅ）</t>
    <phoneticPr fontId="1"/>
  </si>
  <si>
    <t>氏名（ｱﾙﾌｧﾍﾞｯﾄ）</t>
    <phoneticPr fontId="1"/>
  </si>
  <si>
    <t>氏名（漢字）</t>
    <rPh sb="3" eb="5">
      <t>カンジ</t>
    </rPh>
    <phoneticPr fontId="1"/>
  </si>
  <si>
    <t>学部・研究科</t>
  </si>
  <si>
    <t>専攻</t>
  </si>
  <si>
    <t>在籍課程</t>
  </si>
  <si>
    <t>学年</t>
  </si>
  <si>
    <t>入学年月</t>
  </si>
  <si>
    <t>卒業・修了予定年月</t>
    <rPh sb="3" eb="5">
      <t>シュウリョウ</t>
    </rPh>
    <rPh sb="5" eb="7">
      <t>ヨテイ</t>
    </rPh>
    <rPh sb="7" eb="9">
      <t>ネンゲツ</t>
    </rPh>
    <phoneticPr fontId="1"/>
  </si>
  <si>
    <t>在留資格</t>
    <rPh sb="0" eb="4">
      <t>ザイリュウシカク</t>
    </rPh>
    <phoneticPr fontId="1"/>
  </si>
  <si>
    <t>生年月日</t>
  </si>
  <si>
    <t>年齢</t>
  </si>
  <si>
    <t>性別</t>
  </si>
  <si>
    <t>渡日予定時期</t>
    <rPh sb="0" eb="2">
      <t>トニチ</t>
    </rPh>
    <rPh sb="2" eb="6">
      <t>ヨテイジキ</t>
    </rPh>
    <phoneticPr fontId="1"/>
  </si>
  <si>
    <t>事務担当者欄</t>
    <rPh sb="0" eb="2">
      <t>ジム</t>
    </rPh>
    <rPh sb="2" eb="5">
      <t>タントウシャ</t>
    </rPh>
    <rPh sb="5" eb="6">
      <t>ラン</t>
    </rPh>
    <phoneticPr fontId="1"/>
  </si>
  <si>
    <t>①仕送り、生計を一にする同居者の収入等</t>
  </si>
  <si>
    <t>②アルバイト収入、RA・TAの給与等</t>
  </si>
  <si>
    <t>③特別研究員 研究奨励金</t>
  </si>
  <si>
    <t>④併給奨学金（給付型のみ）</t>
  </si>
  <si>
    <t>⑤貯金の取り崩し</t>
  </si>
  <si>
    <t>⑥その他
（借金等、貸与型奨学金含む）</t>
  </si>
  <si>
    <t>収入合計</t>
  </si>
  <si>
    <t>⑦学費</t>
  </si>
  <si>
    <t>⑧（⑦のうち）学費免除額</t>
    <phoneticPr fontId="1"/>
  </si>
  <si>
    <t>⑨教材費</t>
    <phoneticPr fontId="1"/>
  </si>
  <si>
    <t>⑩食費</t>
    <phoneticPr fontId="1"/>
  </si>
  <si>
    <t>⑪住居費</t>
    <phoneticPr fontId="1"/>
  </si>
  <si>
    <t>⑫その他（光熱費・通信費・交通費等）</t>
    <phoneticPr fontId="1"/>
  </si>
  <si>
    <t>支出合計</t>
  </si>
  <si>
    <t>収入―支出</t>
  </si>
  <si>
    <t>研究奨励金等①（名称）</t>
    <rPh sb="0" eb="5">
      <t>ケンキュウショウレイキン</t>
    </rPh>
    <rPh sb="5" eb="6">
      <t>トウ</t>
    </rPh>
    <rPh sb="8" eb="10">
      <t>メイショウ</t>
    </rPh>
    <phoneticPr fontId="1"/>
  </si>
  <si>
    <t>研究奨励金等①（支給団体名）</t>
    <rPh sb="0" eb="7">
      <t>ケンキュウショウレイキントウ1</t>
    </rPh>
    <rPh sb="8" eb="13">
      <t>シキュウダンタイメイ</t>
    </rPh>
    <phoneticPr fontId="1"/>
  </si>
  <si>
    <t>研究奨励金等①（月額）</t>
    <rPh sb="0" eb="7">
      <t>ケンキュウショウレイキントウ1</t>
    </rPh>
    <rPh sb="8" eb="10">
      <t>ゲツガク</t>
    </rPh>
    <phoneticPr fontId="1"/>
  </si>
  <si>
    <t>研究奨励金等①（受給開始年月）</t>
    <rPh sb="0" eb="7">
      <t>ケンキュウショウレイキントウ1</t>
    </rPh>
    <rPh sb="8" eb="14">
      <t>ジュキュウカイシネンゲツ</t>
    </rPh>
    <phoneticPr fontId="1"/>
  </si>
  <si>
    <t>研究奨励金等①（受給終了年月）</t>
    <rPh sb="0" eb="7">
      <t>ケンキュウショウレイキントウ1</t>
    </rPh>
    <rPh sb="8" eb="10">
      <t>ジュキュウ</t>
    </rPh>
    <rPh sb="10" eb="12">
      <t>シュウリョウ</t>
    </rPh>
    <rPh sb="12" eb="14">
      <t>ネンゲツ</t>
    </rPh>
    <phoneticPr fontId="1"/>
  </si>
  <si>
    <t>研究奨励金等①（状況）</t>
    <rPh sb="0" eb="7">
      <t>ケンキュウショウレイキントウ1</t>
    </rPh>
    <rPh sb="8" eb="10">
      <t>ジョウキョウ</t>
    </rPh>
    <phoneticPr fontId="1"/>
  </si>
  <si>
    <t>研究奨励金等②（名称）</t>
    <rPh sb="0" eb="5">
      <t>ケンキュウショウレイキン</t>
    </rPh>
    <rPh sb="5" eb="6">
      <t>トウ</t>
    </rPh>
    <rPh sb="8" eb="10">
      <t>メイショウ</t>
    </rPh>
    <phoneticPr fontId="1"/>
  </si>
  <si>
    <t>研究奨励金等②（支給団体名）</t>
    <rPh sb="8" eb="13">
      <t>シキュウダンタイメイ</t>
    </rPh>
    <phoneticPr fontId="1"/>
  </si>
  <si>
    <t>研究奨励金等②（月額）</t>
    <rPh sb="8" eb="10">
      <t>ゲツガク</t>
    </rPh>
    <phoneticPr fontId="1"/>
  </si>
  <si>
    <t>研究奨励金等②（受給開始年月）</t>
    <rPh sb="8" eb="14">
      <t>ジュキュウカイシネンゲツ</t>
    </rPh>
    <phoneticPr fontId="1"/>
  </si>
  <si>
    <t>研究奨励金等②（受給終了年月）</t>
    <rPh sb="8" eb="10">
      <t>ジュキュウ</t>
    </rPh>
    <rPh sb="10" eb="12">
      <t>シュウリョウ</t>
    </rPh>
    <rPh sb="12" eb="14">
      <t>ネンゲツ</t>
    </rPh>
    <phoneticPr fontId="1"/>
  </si>
  <si>
    <t>研究奨励金等②（状況）</t>
    <rPh sb="8" eb="10">
      <t>ジョウキョウ</t>
    </rPh>
    <phoneticPr fontId="1"/>
  </si>
  <si>
    <t>研究奨励金等③（名称）</t>
    <rPh sb="0" eb="5">
      <t>ケンキュウショウレイキン</t>
    </rPh>
    <rPh sb="5" eb="6">
      <t>トウ</t>
    </rPh>
    <rPh sb="8" eb="10">
      <t>メイショウ</t>
    </rPh>
    <phoneticPr fontId="1"/>
  </si>
  <si>
    <t>研究奨励金等③（支給団体名）</t>
    <rPh sb="8" eb="13">
      <t>シキュウダンタイメイ</t>
    </rPh>
    <phoneticPr fontId="1"/>
  </si>
  <si>
    <t>研究奨励金等③（月額）</t>
    <rPh sb="8" eb="10">
      <t>ゲツガク</t>
    </rPh>
    <phoneticPr fontId="1"/>
  </si>
  <si>
    <t>研究奨励金等③（受給開始年月）</t>
    <rPh sb="8" eb="14">
      <t>ジュキュウカイシネンゲツ</t>
    </rPh>
    <phoneticPr fontId="1"/>
  </si>
  <si>
    <t>研究奨励金等③（受給終了年月）</t>
    <rPh sb="8" eb="10">
      <t>ジュキュウ</t>
    </rPh>
    <rPh sb="10" eb="12">
      <t>シュウリョウ</t>
    </rPh>
    <rPh sb="12" eb="14">
      <t>ネンゲツ</t>
    </rPh>
    <phoneticPr fontId="1"/>
  </si>
  <si>
    <t>研究奨励金等③（状況）</t>
    <rPh sb="8" eb="10">
      <t>ジョウキョウ</t>
    </rPh>
    <phoneticPr fontId="1"/>
  </si>
  <si>
    <t>併給奨学金①（名称）</t>
    <rPh sb="0" eb="2">
      <t>ヘイキュウ</t>
    </rPh>
    <rPh sb="2" eb="5">
      <t>ショウガクキン</t>
    </rPh>
    <rPh sb="8" eb="10">
      <t>メイショウ</t>
    </rPh>
    <phoneticPr fontId="1"/>
  </si>
  <si>
    <t>併給奨学金①（支給団体）</t>
    <rPh sb="0" eb="5">
      <t>ヘイキュウショウガクキン</t>
    </rPh>
    <rPh sb="7" eb="11">
      <t>シキュウダンタイ</t>
    </rPh>
    <phoneticPr fontId="1"/>
  </si>
  <si>
    <t>併給奨学金①（月額）</t>
    <rPh sb="0" eb="5">
      <t>ヘイキュウショウガクキン</t>
    </rPh>
    <rPh sb="7" eb="9">
      <t>ゲツガク</t>
    </rPh>
    <phoneticPr fontId="1"/>
  </si>
  <si>
    <t>併給奨学金①（受給開始年月）</t>
    <rPh sb="0" eb="5">
      <t>ヘイキュウショウガクキン</t>
    </rPh>
    <rPh sb="7" eb="13">
      <t>ジュキュウカイシネンゲツ</t>
    </rPh>
    <phoneticPr fontId="1"/>
  </si>
  <si>
    <t>併給奨学金①（受給終了年月）</t>
    <rPh sb="0" eb="5">
      <t>ヘイキュウショウガクキン</t>
    </rPh>
    <rPh sb="7" eb="9">
      <t>ジュキュウ</t>
    </rPh>
    <rPh sb="9" eb="11">
      <t>シュウリョウ</t>
    </rPh>
    <rPh sb="11" eb="13">
      <t>ネンゲツ</t>
    </rPh>
    <phoneticPr fontId="1"/>
  </si>
  <si>
    <t>併給奨学金①（状況）</t>
    <rPh sb="0" eb="5">
      <t>ヘイキュウショウガクキン</t>
    </rPh>
    <rPh sb="7" eb="9">
      <t>ジョウキョウ</t>
    </rPh>
    <phoneticPr fontId="1"/>
  </si>
  <si>
    <t>併給奨学金②（名称）</t>
    <rPh sb="0" eb="2">
      <t>ヘイキュウ</t>
    </rPh>
    <rPh sb="2" eb="5">
      <t>ショウガクキン</t>
    </rPh>
    <rPh sb="8" eb="10">
      <t>メイショウ</t>
    </rPh>
    <phoneticPr fontId="1"/>
  </si>
  <si>
    <t>併給奨学金②（支給団体）</t>
    <rPh sb="0" eb="5">
      <t>ヘイキュウショウガクキン</t>
    </rPh>
    <rPh sb="7" eb="11">
      <t>シキュウダンタイ</t>
    </rPh>
    <phoneticPr fontId="1"/>
  </si>
  <si>
    <t>併給奨学金②（月額）</t>
    <rPh sb="0" eb="5">
      <t>ヘイキュウショウガクキン</t>
    </rPh>
    <rPh sb="7" eb="9">
      <t>ゲツガク</t>
    </rPh>
    <phoneticPr fontId="1"/>
  </si>
  <si>
    <t>併給奨学金②（受給開始年月）</t>
    <rPh sb="0" eb="5">
      <t>ヘイキュウショウガクキン</t>
    </rPh>
    <rPh sb="7" eb="13">
      <t>ジュキュウカイシネンゲツ</t>
    </rPh>
    <phoneticPr fontId="1"/>
  </si>
  <si>
    <t>併給奨学金②（受給終了年月）</t>
    <rPh sb="0" eb="5">
      <t>ヘイキュウショウガクキン</t>
    </rPh>
    <rPh sb="7" eb="9">
      <t>ジュキュウ</t>
    </rPh>
    <rPh sb="9" eb="11">
      <t>シュウリョウ</t>
    </rPh>
    <rPh sb="11" eb="13">
      <t>ネンゲツ</t>
    </rPh>
    <phoneticPr fontId="1"/>
  </si>
  <si>
    <t>併給奨学金②（状況）</t>
    <rPh sb="0" eb="5">
      <t>ヘイキュウショウガクキン</t>
    </rPh>
    <rPh sb="7" eb="9">
      <t>ジョウキョウ</t>
    </rPh>
    <phoneticPr fontId="1"/>
  </si>
  <si>
    <t>併給奨学金③（名称）</t>
    <rPh sb="0" eb="2">
      <t>ヘイキュウ</t>
    </rPh>
    <rPh sb="2" eb="5">
      <t>ショウガクキン</t>
    </rPh>
    <rPh sb="8" eb="10">
      <t>メイショウ</t>
    </rPh>
    <phoneticPr fontId="1"/>
  </si>
  <si>
    <t>併給奨学金③（支給団体）</t>
    <rPh sb="0" eb="5">
      <t>ヘイキュウショウガクキン</t>
    </rPh>
    <rPh sb="7" eb="11">
      <t>シキュウダンタイ</t>
    </rPh>
    <phoneticPr fontId="1"/>
  </si>
  <si>
    <t>併給奨学金③（月額）</t>
    <rPh sb="0" eb="5">
      <t>ヘイキュウショウガクキン</t>
    </rPh>
    <rPh sb="7" eb="9">
      <t>ゲツガク</t>
    </rPh>
    <phoneticPr fontId="1"/>
  </si>
  <si>
    <t>併給奨学金③（受給開始年月）</t>
    <rPh sb="0" eb="5">
      <t>ヘイキュウショウガクキン</t>
    </rPh>
    <rPh sb="7" eb="13">
      <t>ジュキュウカイシネンゲツ</t>
    </rPh>
    <phoneticPr fontId="1"/>
  </si>
  <si>
    <t>併給奨学金③（受給終了年月）</t>
    <rPh sb="0" eb="5">
      <t>ヘイキュウショウガクキン</t>
    </rPh>
    <rPh sb="7" eb="9">
      <t>ジュキュウ</t>
    </rPh>
    <rPh sb="9" eb="11">
      <t>シュウリョウ</t>
    </rPh>
    <rPh sb="11" eb="13">
      <t>ネンゲツ</t>
    </rPh>
    <phoneticPr fontId="1"/>
  </si>
  <si>
    <t>併給奨学金③（状況）</t>
    <rPh sb="0" eb="5">
      <t>ヘイキュウショウガクキン</t>
    </rPh>
    <rPh sb="7" eb="9">
      <t>ジョウキョウ</t>
    </rPh>
    <phoneticPr fontId="1"/>
  </si>
  <si>
    <t>併給奨学金④（名称）</t>
    <rPh sb="0" eb="2">
      <t>ヘイキュウ</t>
    </rPh>
    <rPh sb="2" eb="5">
      <t>ショウガクキン</t>
    </rPh>
    <rPh sb="8" eb="10">
      <t>メイショウ</t>
    </rPh>
    <phoneticPr fontId="1"/>
  </si>
  <si>
    <t>併給奨学金④（支給団体）</t>
    <rPh sb="0" eb="5">
      <t>ヘイキュウショウガクキン</t>
    </rPh>
    <rPh sb="7" eb="11">
      <t>シキュウダンタイ</t>
    </rPh>
    <phoneticPr fontId="1"/>
  </si>
  <si>
    <t>併給奨学金④（月額）</t>
    <rPh sb="0" eb="5">
      <t>ヘイキュウショウガクキン</t>
    </rPh>
    <rPh sb="7" eb="9">
      <t>ゲツガク</t>
    </rPh>
    <phoneticPr fontId="1"/>
  </si>
  <si>
    <t>併給奨学金④（受給開始年月）</t>
    <rPh sb="0" eb="5">
      <t>ヘイキュウショウガクキン</t>
    </rPh>
    <rPh sb="7" eb="13">
      <t>ジュキュウカイシネンゲツ</t>
    </rPh>
    <phoneticPr fontId="1"/>
  </si>
  <si>
    <t>併給奨学金④（受給終了年月）</t>
    <rPh sb="0" eb="5">
      <t>ヘイキュウショウガクキン</t>
    </rPh>
    <rPh sb="7" eb="9">
      <t>ジュキュウ</t>
    </rPh>
    <rPh sb="9" eb="11">
      <t>シュウリョウ</t>
    </rPh>
    <rPh sb="11" eb="13">
      <t>ネンゲツ</t>
    </rPh>
    <phoneticPr fontId="1"/>
  </si>
  <si>
    <t>併給奨学金④（状況）</t>
    <rPh sb="0" eb="5">
      <t>ヘイキュウショウガクキン</t>
    </rPh>
    <rPh sb="7" eb="9">
      <t>ジョウキョウ</t>
    </rPh>
    <phoneticPr fontId="1"/>
  </si>
  <si>
    <t>学歴・職歴①（別）</t>
    <rPh sb="0" eb="2">
      <t>ガクレキ</t>
    </rPh>
    <rPh sb="3" eb="5">
      <t>ショクレキ</t>
    </rPh>
    <rPh sb="7" eb="8">
      <t>ベツ</t>
    </rPh>
    <phoneticPr fontId="1"/>
  </si>
  <si>
    <t>学歴・職歴①（学校名・勤務先）（所在地）</t>
    <rPh sb="0" eb="2">
      <t>ガクレキ</t>
    </rPh>
    <rPh sb="3" eb="5">
      <t>ショクレキ</t>
    </rPh>
    <rPh sb="7" eb="10">
      <t>ガッコウメイ</t>
    </rPh>
    <rPh sb="11" eb="14">
      <t>キンムサキ</t>
    </rPh>
    <rPh sb="16" eb="19">
      <t>ショザイチ</t>
    </rPh>
    <phoneticPr fontId="1"/>
  </si>
  <si>
    <t>学歴・職歴①（専攻分野・地位）</t>
    <rPh sb="0" eb="2">
      <t>ガクレキ</t>
    </rPh>
    <rPh sb="3" eb="5">
      <t>ショクレキ</t>
    </rPh>
    <rPh sb="7" eb="11">
      <t>センコウブンヤ</t>
    </rPh>
    <rPh sb="12" eb="14">
      <t>チイ</t>
    </rPh>
    <phoneticPr fontId="1"/>
  </si>
  <si>
    <t>学歴・職歴①（開始期間）</t>
    <rPh sb="0" eb="2">
      <t>ガクレキ</t>
    </rPh>
    <rPh sb="3" eb="5">
      <t>ショクレキ</t>
    </rPh>
    <rPh sb="7" eb="9">
      <t>カイシ</t>
    </rPh>
    <rPh sb="9" eb="11">
      <t>キカン</t>
    </rPh>
    <phoneticPr fontId="1"/>
  </si>
  <si>
    <t>学歴・職歴①（終了期間）</t>
    <rPh sb="0" eb="2">
      <t>ガクレキ</t>
    </rPh>
    <rPh sb="3" eb="5">
      <t>ショクレキ</t>
    </rPh>
    <rPh sb="7" eb="9">
      <t>シュウリョウ</t>
    </rPh>
    <rPh sb="9" eb="11">
      <t>キカン</t>
    </rPh>
    <phoneticPr fontId="1"/>
  </si>
  <si>
    <t>学歴・職歴②（別）</t>
    <rPh sb="0" eb="2">
      <t>ガクレキ</t>
    </rPh>
    <rPh sb="3" eb="5">
      <t>ショクレキ</t>
    </rPh>
    <rPh sb="7" eb="8">
      <t>ベツ</t>
    </rPh>
    <phoneticPr fontId="1"/>
  </si>
  <si>
    <t>学歴・職歴②（学校名・勤務先）（所在地）</t>
    <rPh sb="0" eb="2">
      <t>ガクレキ</t>
    </rPh>
    <rPh sb="3" eb="5">
      <t>ショクレキ</t>
    </rPh>
    <rPh sb="7" eb="10">
      <t>ガッコウメイ</t>
    </rPh>
    <rPh sb="11" eb="14">
      <t>キンムサキ</t>
    </rPh>
    <rPh sb="16" eb="19">
      <t>ショザイチ</t>
    </rPh>
    <phoneticPr fontId="1"/>
  </si>
  <si>
    <t>学歴・職歴②（専攻分野・地位）</t>
    <rPh sb="0" eb="2">
      <t>ガクレキ</t>
    </rPh>
    <rPh sb="3" eb="5">
      <t>ショクレキ</t>
    </rPh>
    <rPh sb="7" eb="11">
      <t>センコウブンヤ</t>
    </rPh>
    <rPh sb="12" eb="14">
      <t>チイ</t>
    </rPh>
    <phoneticPr fontId="1"/>
  </si>
  <si>
    <t>学歴・職歴②（開始期間）</t>
    <rPh sb="0" eb="2">
      <t>ガクレキ</t>
    </rPh>
    <rPh sb="3" eb="5">
      <t>ショクレキ</t>
    </rPh>
    <rPh sb="7" eb="9">
      <t>カイシ</t>
    </rPh>
    <rPh sb="9" eb="11">
      <t>キカン</t>
    </rPh>
    <phoneticPr fontId="1"/>
  </si>
  <si>
    <t>学歴・職歴②（終了期間）</t>
    <rPh sb="0" eb="2">
      <t>ガクレキ</t>
    </rPh>
    <rPh sb="3" eb="5">
      <t>ショクレキ</t>
    </rPh>
    <rPh sb="7" eb="9">
      <t>シュウリョウ</t>
    </rPh>
    <rPh sb="9" eb="11">
      <t>キカン</t>
    </rPh>
    <phoneticPr fontId="1"/>
  </si>
  <si>
    <t>学歴・職歴③（別）</t>
    <rPh sb="0" eb="2">
      <t>ガクレキ</t>
    </rPh>
    <rPh sb="3" eb="5">
      <t>ショクレキ</t>
    </rPh>
    <rPh sb="7" eb="8">
      <t>ベツ</t>
    </rPh>
    <phoneticPr fontId="1"/>
  </si>
  <si>
    <t>学歴・職歴③（学校名・勤務先）（所在地）</t>
    <rPh sb="0" eb="2">
      <t>ガクレキ</t>
    </rPh>
    <rPh sb="3" eb="5">
      <t>ショクレキ</t>
    </rPh>
    <rPh sb="7" eb="10">
      <t>ガッコウメイ</t>
    </rPh>
    <rPh sb="11" eb="14">
      <t>キンムサキ</t>
    </rPh>
    <rPh sb="16" eb="19">
      <t>ショザイチ</t>
    </rPh>
    <phoneticPr fontId="1"/>
  </si>
  <si>
    <t>学歴・職歴③（専攻分野・地位）</t>
    <rPh sb="0" eb="2">
      <t>ガクレキ</t>
    </rPh>
    <rPh sb="3" eb="5">
      <t>ショクレキ</t>
    </rPh>
    <rPh sb="7" eb="11">
      <t>センコウブンヤ</t>
    </rPh>
    <rPh sb="12" eb="14">
      <t>チイ</t>
    </rPh>
    <phoneticPr fontId="1"/>
  </si>
  <si>
    <t>学歴・職歴③（開始期間）</t>
    <rPh sb="0" eb="2">
      <t>ガクレキ</t>
    </rPh>
    <rPh sb="3" eb="5">
      <t>ショクレキ</t>
    </rPh>
    <rPh sb="7" eb="9">
      <t>カイシ</t>
    </rPh>
    <rPh sb="9" eb="11">
      <t>キカン</t>
    </rPh>
    <phoneticPr fontId="1"/>
  </si>
  <si>
    <t>学歴・職歴③（終了期間）</t>
    <rPh sb="0" eb="2">
      <t>ガクレキ</t>
    </rPh>
    <rPh sb="3" eb="5">
      <t>ショクレキ</t>
    </rPh>
    <rPh sb="7" eb="9">
      <t>シュウリョウ</t>
    </rPh>
    <rPh sb="9" eb="11">
      <t>キカン</t>
    </rPh>
    <phoneticPr fontId="1"/>
  </si>
  <si>
    <t>学歴・職歴④（別）</t>
    <rPh sb="0" eb="2">
      <t>ガクレキ</t>
    </rPh>
    <rPh sb="3" eb="5">
      <t>ショクレキ</t>
    </rPh>
    <rPh sb="7" eb="8">
      <t>ベツ</t>
    </rPh>
    <phoneticPr fontId="1"/>
  </si>
  <si>
    <t>学歴・職歴④（学校名・勤務先）（所在地）</t>
    <rPh sb="0" eb="2">
      <t>ガクレキ</t>
    </rPh>
    <rPh sb="3" eb="5">
      <t>ショクレキ</t>
    </rPh>
    <rPh sb="7" eb="10">
      <t>ガッコウメイ</t>
    </rPh>
    <rPh sb="11" eb="14">
      <t>キンムサキ</t>
    </rPh>
    <rPh sb="16" eb="19">
      <t>ショザイチ</t>
    </rPh>
    <phoneticPr fontId="1"/>
  </si>
  <si>
    <t>学歴・職歴④（専攻分野・地位）</t>
    <rPh sb="0" eb="2">
      <t>ガクレキ</t>
    </rPh>
    <rPh sb="3" eb="5">
      <t>ショクレキ</t>
    </rPh>
    <rPh sb="7" eb="11">
      <t>センコウブンヤ</t>
    </rPh>
    <rPh sb="12" eb="14">
      <t>チイ</t>
    </rPh>
    <phoneticPr fontId="1"/>
  </si>
  <si>
    <t>学歴・職歴④（開始期間）</t>
    <rPh sb="0" eb="2">
      <t>ガクレキ</t>
    </rPh>
    <rPh sb="3" eb="5">
      <t>ショクレキ</t>
    </rPh>
    <rPh sb="7" eb="9">
      <t>カイシ</t>
    </rPh>
    <rPh sb="9" eb="11">
      <t>キカン</t>
    </rPh>
    <phoneticPr fontId="1"/>
  </si>
  <si>
    <t>学歴・職歴④（終了期間）</t>
    <rPh sb="0" eb="2">
      <t>ガクレキ</t>
    </rPh>
    <rPh sb="3" eb="5">
      <t>ショクレキ</t>
    </rPh>
    <rPh sb="7" eb="9">
      <t>シュウリョウ</t>
    </rPh>
    <rPh sb="9" eb="11">
      <t>キカン</t>
    </rPh>
    <phoneticPr fontId="1"/>
  </si>
  <si>
    <t>作成月</t>
    <rPh sb="0" eb="3">
      <t>サクセイツキ</t>
    </rPh>
    <phoneticPr fontId="1"/>
  </si>
  <si>
    <t>学習・研究計画（概要・テーマ）</t>
    <rPh sb="0" eb="2">
      <t>ガクシュウ</t>
    </rPh>
    <rPh sb="3" eb="7">
      <t>ケンキュウケイカク</t>
    </rPh>
    <rPh sb="8" eb="10">
      <t>ガイヨウ</t>
    </rPh>
    <phoneticPr fontId="1"/>
  </si>
  <si>
    <t>学習・研究計画（内容）</t>
    <rPh sb="0" eb="2">
      <t>ガクシュウ</t>
    </rPh>
    <rPh sb="3" eb="7">
      <t>ケンキュウケイカク</t>
    </rPh>
    <rPh sb="8" eb="10">
      <t>ナイヨウ</t>
    </rPh>
    <phoneticPr fontId="1"/>
  </si>
  <si>
    <t>学業修了後の進路希望</t>
    <rPh sb="0" eb="4">
      <t>ガクギョウシュウリョウ</t>
    </rPh>
    <rPh sb="4" eb="5">
      <t>ゴ</t>
    </rPh>
    <rPh sb="6" eb="10">
      <t>シンロキボウ</t>
    </rPh>
    <phoneticPr fontId="1"/>
  </si>
  <si>
    <t>作成日</t>
    <rPh sb="0" eb="3">
      <t>サクセイビ</t>
    </rPh>
    <phoneticPr fontId="1"/>
  </si>
  <si>
    <t>学会発表、学術誌掲載、表彰履歴等</t>
    <rPh sb="0" eb="2">
      <t>ガッカイ</t>
    </rPh>
    <rPh sb="2" eb="4">
      <t>ハッピョウ</t>
    </rPh>
    <rPh sb="5" eb="8">
      <t>ガクジュツシ</t>
    </rPh>
    <rPh sb="8" eb="10">
      <t>ケイサイ</t>
    </rPh>
    <rPh sb="11" eb="13">
      <t>ヒョウショウ</t>
    </rPh>
    <rPh sb="13" eb="15">
      <t>リレキ</t>
    </rPh>
    <rPh sb="15" eb="16">
      <t>ナド</t>
    </rPh>
    <phoneticPr fontId="1"/>
  </si>
  <si>
    <t>提出時のファイル名表示欄（学校担当者チェック用）</t>
    <phoneticPr fontId="1"/>
  </si>
  <si>
    <t>↑本ファイルは、上の赤枠内のファイル名で提出してください</t>
    <phoneticPr fontId="1"/>
  </si>
  <si>
    <t>K国</t>
    <phoneticPr fontId="1"/>
  </si>
  <si>
    <t>工学専攻</t>
    <phoneticPr fontId="1"/>
  </si>
  <si>
    <t>JEES大学
（東京都）</t>
    <phoneticPr fontId="1"/>
  </si>
  <si>
    <t>普通科</t>
    <phoneticPr fontId="1"/>
  </si>
  <si>
    <t>工学部</t>
    <phoneticPr fontId="1"/>
  </si>
  <si>
    <t>××における△△の解析</t>
    <phoneticPr fontId="1"/>
  </si>
  <si>
    <t>私は○○に興味があり、××における△△の解析を研究しています。・・・・・・・・・</t>
    <phoneticPr fontId="1"/>
  </si>
  <si>
    <t>在学中に学んだ××を活かして、卒業後は○○になりたいと思っています。・・・・・・・</t>
    <phoneticPr fontId="1"/>
  </si>
  <si>
    <t>F123456123456_JEES大学_KYOUKAI　TARO_修学_願書</t>
    <rPh sb="34" eb="36">
      <t>シュウガク</t>
    </rPh>
    <phoneticPr fontId="1"/>
  </si>
  <si>
    <t>▼CLICK HERE ▼</t>
    <phoneticPr fontId="1"/>
  </si>
  <si>
    <t>北海道武蔵女子大学</t>
  </si>
  <si>
    <t>仙台青葉学院大学</t>
  </si>
  <si>
    <t>東北農林専門職大学</t>
  </si>
  <si>
    <t>日本国際学園大学</t>
  </si>
  <si>
    <t>ＳＢＣ東京医療大学</t>
  </si>
  <si>
    <t>敬愛短期大学</t>
  </si>
  <si>
    <t>上野学園短期大学</t>
  </si>
  <si>
    <t>長野短期大学</t>
  </si>
  <si>
    <t>愛知医療学院大学</t>
  </si>
  <si>
    <t>関西学院短期大学</t>
  </si>
  <si>
    <t>高知健康科学大学</t>
  </si>
  <si>
    <t>九州医療科学大学</t>
  </si>
  <si>
    <t>沖縄工業高等専門学校</t>
  </si>
  <si>
    <t>F101310100383</t>
  </si>
  <si>
    <t>F104310100996</t>
  </si>
  <si>
    <t>F106210101209</t>
  </si>
  <si>
    <t>F113310104198</t>
  </si>
  <si>
    <t>F123310112016</t>
  </si>
  <si>
    <t>F139310110556</t>
  </si>
  <si>
    <t>令和8年度 JEES留学生奨学金（修学） 願書</t>
    <rPh sb="0" eb="2">
      <t>レイワ</t>
    </rPh>
    <rPh sb="3" eb="4">
      <t>ネン</t>
    </rPh>
    <rPh sb="4" eb="5">
      <t>タビ</t>
    </rPh>
    <rPh sb="10" eb="13">
      <t>リュウガクセイ</t>
    </rPh>
    <rPh sb="13" eb="16">
      <t>ショウガクキン</t>
    </rPh>
    <rPh sb="17" eb="19">
      <t>シュウガク</t>
    </rPh>
    <rPh sb="21" eb="23">
      <t>ガンショ</t>
    </rPh>
    <phoneticPr fontId="7"/>
  </si>
  <si>
    <t xml:space="preserve">    私は、本奨学金の募集・推薦要項の全記載内容に同意・了承の上、令和8年度 JEES留学生奨学金（修学）の奨学生として採用願いたく、願書の記載事項に相違ありませんので、ここに申請いたします。また、募集・推薦要項14(2)①から⑥の目的で、貴協会が願書の記載事項を利用することに同意いたします。なお、本奨学金を過去に受給したことはありません。また、奨学生として採用された場合は、他の奨学金を受給することを目的として、本奨学金を辞退することはいたしません。</t>
    <rPh sb="34" eb="36">
      <t>レイワ</t>
    </rPh>
    <rPh sb="37" eb="39">
      <t>ネンド</t>
    </rPh>
    <rPh sb="121" eb="124">
      <t>キキョウカイ</t>
    </rPh>
    <rPh sb="133" eb="135">
      <t>リヨウ</t>
    </rPh>
    <phoneticPr fontId="7"/>
  </si>
  <si>
    <t>（令和8年4月1日時点で</t>
    <phoneticPr fontId="1"/>
  </si>
  <si>
    <r>
      <t xml:space="preserve">学籍状況
</t>
    </r>
    <r>
      <rPr>
        <sz val="9"/>
        <rFont val="ＭＳ Ｐ明朝"/>
        <family val="1"/>
        <charset val="128"/>
      </rPr>
      <t>（令和8年
4月1日時点）</t>
    </r>
    <phoneticPr fontId="1"/>
  </si>
  <si>
    <t>【2】 応募者の経済状況（令和8年度見込み）</t>
    <rPh sb="4" eb="7">
      <t>オウボシャ</t>
    </rPh>
    <rPh sb="8" eb="10">
      <t>ケイザイ</t>
    </rPh>
    <rPh sb="10" eb="12">
      <t>ジョウキョウ</t>
    </rPh>
    <rPh sb="13" eb="15">
      <t>レイワ</t>
    </rPh>
    <rPh sb="16" eb="18">
      <t>ネンド</t>
    </rPh>
    <rPh sb="18" eb="20">
      <t>ミコ</t>
    </rPh>
    <phoneticPr fontId="7"/>
  </si>
  <si>
    <t>【5】 これまでに、表彰履歴、学会発表、学術誌掲載等がある場合は以下に記入。</t>
    <rPh sb="15" eb="17">
      <t>ガッカイ</t>
    </rPh>
    <rPh sb="17" eb="19">
      <t>ハッピョウ</t>
    </rPh>
    <rPh sb="20" eb="23">
      <t>ガクジュツシ</t>
    </rPh>
    <rPh sb="23" eb="25">
      <t>ケイサイ</t>
    </rPh>
    <rPh sb="25" eb="26">
      <t>ナド</t>
    </rPh>
    <rPh sb="29" eb="31">
      <t>バアイ</t>
    </rPh>
    <rPh sb="32" eb="34">
      <t>イカ</t>
    </rPh>
    <rPh sb="35" eb="37">
      <t>キニュウ</t>
    </rPh>
    <phoneticPr fontId="1"/>
  </si>
  <si>
    <t>具体的な活動内容</t>
    <rPh sb="0" eb="3">
      <t>グタイテキ</t>
    </rPh>
    <rPh sb="4" eb="6">
      <t>カツドウ</t>
    </rPh>
    <rPh sb="6" eb="8">
      <t>ナイヨウ</t>
    </rPh>
    <phoneticPr fontId="7"/>
  </si>
  <si>
    <t>【2-2】 他の奨学金（一時金を含む）　受給・申請状況
※令和8年4月から令和9年3月までに受給する（予定を含む）給付型奨学金（「【2】 応募者の経済状況」の④に入力した金額）のみ記入すること。</t>
    <rPh sb="6" eb="7">
      <t>タ</t>
    </rPh>
    <rPh sb="8" eb="11">
      <t>ショウガクキン</t>
    </rPh>
    <rPh sb="37" eb="39">
      <t>レイワ</t>
    </rPh>
    <rPh sb="40" eb="41">
      <t>ネン</t>
    </rPh>
    <rPh sb="42" eb="43">
      <t>ガツ</t>
    </rPh>
    <rPh sb="45" eb="47">
      <t>レイワ</t>
    </rPh>
    <rPh sb="48" eb="49">
      <t>ネン</t>
    </rPh>
    <rPh sb="50" eb="51">
      <t>ガツ</t>
    </rPh>
    <rPh sb="54" eb="56">
      <t>ジュキュウ</t>
    </rPh>
    <rPh sb="81" eb="83">
      <t>ニュウリョク</t>
    </rPh>
    <rPh sb="85" eb="87">
      <t>キンガク</t>
    </rPh>
    <rPh sb="90" eb="93">
      <t>キュウフガタ</t>
    </rPh>
    <rPh sb="93" eb="96">
      <t>ショウガクキンキニュウ</t>
    </rPh>
    <phoneticPr fontId="7"/>
  </si>
  <si>
    <t>【2-1】 研究奨励金等　受給・申請状況
※令和8年4月から令和9年3月までに受給する（予定を含む）研究奨励金等（「【2】 応募者の経済状況」の③に入力した金額）（課税対象）のみ記入すること。</t>
    <rPh sb="11" eb="12">
      <t>トウ</t>
    </rPh>
    <rPh sb="30" eb="32">
      <t>レイワ</t>
    </rPh>
    <rPh sb="33" eb="34">
      <t>ネン</t>
    </rPh>
    <rPh sb="35" eb="36">
      <t>ガツ</t>
    </rPh>
    <rPh sb="38" eb="40">
      <t>レイワ</t>
    </rPh>
    <rPh sb="43" eb="44">
      <t>ガツ</t>
    </rPh>
    <rPh sb="47" eb="49">
      <t>ジュキュウ</t>
    </rPh>
    <rPh sb="50" eb="55">
      <t>ケンキュウショウレイキン</t>
    </rPh>
    <rPh sb="55" eb="56">
      <t>トウ</t>
    </rPh>
    <rPh sb="62" eb="65">
      <t>オウボシャ</t>
    </rPh>
    <rPh sb="66" eb="70">
      <t>ケイザイジョウキョウ</t>
    </rPh>
    <rPh sb="78" eb="80">
      <t>キンガク</t>
    </rPh>
    <rPh sb="82" eb="86">
      <t>カゼイタイショウ</t>
    </rPh>
    <rPh sb="89" eb="92">
      <t>キュウフガタ</t>
    </rPh>
    <rPh sb="92" eb="95">
      <t>ショウガクキンキニュウ</t>
    </rPh>
    <phoneticPr fontId="7"/>
  </si>
  <si>
    <t>・添付する写真は、上半身、脱帽、最近6か月以内に撮影したものとし、50KB以下のものを貼り付けること。
　写真の大きさを調整して枠内に収めること（写真の縦横比は変更しない。枠内に空白ができても可）。
・応募者本人が入力すること（手書き不可）。
・各項目ともセル内に収まるよう入力し、行や列の追加・高さの調整はしないこと。
・ワークシートをコピーして編集しないこと、また、ワークシート名も変更しないこと。</t>
    <rPh sb="53" eb="55">
      <t>シャシン</t>
    </rPh>
    <rPh sb="86" eb="88">
      <t>ワクナイ</t>
    </rPh>
    <rPh sb="89" eb="91">
      <t>クウハク</t>
    </rPh>
    <rPh sb="96" eb="97">
      <t>カ</t>
    </rPh>
    <rPh sb="101" eb="104">
      <t>オウボシャ</t>
    </rPh>
    <rPh sb="123" eb="126">
      <t>カクコウモク</t>
    </rPh>
    <rPh sb="130" eb="131">
      <t>ナイ</t>
    </rPh>
    <rPh sb="132" eb="133">
      <t>オサ</t>
    </rPh>
    <rPh sb="137" eb="139">
      <t>ニュウリョク</t>
    </rPh>
    <rPh sb="143" eb="144">
      <t>レツ</t>
    </rPh>
    <rPh sb="151" eb="153">
      <t>チョウセイ</t>
    </rPh>
    <phoneticPr fontId="7"/>
  </si>
  <si>
    <t>【6-1】 ボランティア活動や国際交流活動等の実績
※記入欄が足りない場合は直近4件を記入すること。</t>
    <rPh sb="12" eb="14">
      <t>カツドウ</t>
    </rPh>
    <rPh sb="15" eb="17">
      <t>コクサイ</t>
    </rPh>
    <rPh sb="17" eb="19">
      <t>コウリュウ</t>
    </rPh>
    <rPh sb="19" eb="21">
      <t>カツドウ</t>
    </rPh>
    <rPh sb="21" eb="22">
      <t>ナド</t>
    </rPh>
    <rPh sb="23" eb="25">
      <t>ジッセキ</t>
    </rPh>
    <phoneticPr fontId="1"/>
  </si>
  <si>
    <t>【6-2】 今後のボランティア活動や国際交流活動等への意欲について（500文字程度）</t>
    <rPh sb="6" eb="8">
      <t>コンゴ</t>
    </rPh>
    <rPh sb="15" eb="17">
      <t>カツドウ</t>
    </rPh>
    <rPh sb="22" eb="24">
      <t>カツドウ</t>
    </rPh>
    <phoneticPr fontId="1"/>
  </si>
  <si>
    <r>
      <t xml:space="preserve">活動に参加した場所
</t>
    </r>
    <r>
      <rPr>
        <sz val="9"/>
        <rFont val="ＭＳ Ｐ明朝"/>
        <family val="1"/>
        <charset val="128"/>
      </rPr>
      <t>（日本国内の場合：都道府県を記載）
（日本国外の場合：国・地域名を記載）</t>
    </r>
    <rPh sb="0" eb="2">
      <t>カツドウ</t>
    </rPh>
    <rPh sb="3" eb="5">
      <t>サンカ</t>
    </rPh>
    <rPh sb="7" eb="9">
      <t>バショ</t>
    </rPh>
    <rPh sb="11" eb="15">
      <t>ニホンコクナイ</t>
    </rPh>
    <rPh sb="16" eb="18">
      <t>バアイ</t>
    </rPh>
    <rPh sb="19" eb="23">
      <t>トドウフケン</t>
    </rPh>
    <rPh sb="24" eb="26">
      <t>キサイ</t>
    </rPh>
    <rPh sb="29" eb="33">
      <t>ニホンコクガイ</t>
    </rPh>
    <rPh sb="34" eb="36">
      <t>バアイ</t>
    </rPh>
    <rPh sb="37" eb="38">
      <t>クニ</t>
    </rPh>
    <rPh sb="39" eb="42">
      <t>チイキメイ</t>
    </rPh>
    <rPh sb="43" eb="45">
      <t>キサイ</t>
    </rPh>
    <phoneticPr fontId="7"/>
  </si>
  <si>
    <t xml:space="preserve">    私は、本奨学金の募集・推薦要項の全記載内容に同意・了承の上、令和8年度JEES留学生奨学金（修学）の奨学生として採用願いたく、願書の記載事項に相違ありませんので、ここに申請いたします。また、募集・推薦要項14(2)①から⑥の目的で、貴協会が願書の記載事項を利用することに同意いたします。なお、本奨学金を過去に受給したことはありません。また、奨学生として採用された場合は、他の奨学金を受給することを目的として、本奨学金を辞退することはいたしません。</t>
    <rPh sb="34" eb="36">
      <t>レイワ</t>
    </rPh>
    <rPh sb="37" eb="39">
      <t>ネンド</t>
    </rPh>
    <rPh sb="120" eb="123">
      <t>キキョウカイ</t>
    </rPh>
    <rPh sb="132" eb="134">
      <t>リヨウ</t>
    </rPh>
    <phoneticPr fontId="7"/>
  </si>
  <si>
    <t>【2-1】 研究奨励金等　受給・申請状況
　※令和8年4月から令和9年3月までに受給する（予定を含む）研究奨励金等（「【2】 応募者の経済状況」の③に入力した金額）（課税対象）のみ記入すること。</t>
    <rPh sb="11" eb="12">
      <t>トウ</t>
    </rPh>
    <rPh sb="31" eb="33">
      <t>レイワ</t>
    </rPh>
    <rPh sb="34" eb="35">
      <t>ネン</t>
    </rPh>
    <rPh sb="36" eb="37">
      <t>ガツ</t>
    </rPh>
    <rPh sb="39" eb="41">
      <t>レイワ</t>
    </rPh>
    <rPh sb="44" eb="45">
      <t>ガツ</t>
    </rPh>
    <rPh sb="48" eb="50">
      <t>ジュキュウ</t>
    </rPh>
    <rPh sb="51" eb="56">
      <t>ケンキュウショウレイキン</t>
    </rPh>
    <rPh sb="56" eb="57">
      <t>トウ</t>
    </rPh>
    <rPh sb="63" eb="66">
      <t>オウボシャ</t>
    </rPh>
    <rPh sb="67" eb="71">
      <t>ケイザイジョウキョウ</t>
    </rPh>
    <rPh sb="79" eb="81">
      <t>キンガク</t>
    </rPh>
    <rPh sb="83" eb="87">
      <t>カゼイタイショウ</t>
    </rPh>
    <rPh sb="90" eb="93">
      <t>キュウフガタ</t>
    </rPh>
    <rPh sb="93" eb="96">
      <t>ショウガクキンキニュウ</t>
    </rPh>
    <phoneticPr fontId="7"/>
  </si>
  <si>
    <t>○○協会主催　日本語スピーチコンテスト準優勝。
学術誌「××××」、「○○○○」に掲載。
学会発表は 20×× 年○○発表会、第×回JEES大学△△シンポジウムに参加しました。</t>
    <rPh sb="2" eb="4">
      <t>キョウカイ</t>
    </rPh>
    <rPh sb="4" eb="6">
      <t>シュサイ</t>
    </rPh>
    <rPh sb="7" eb="10">
      <t>ニホンゴ</t>
    </rPh>
    <rPh sb="19" eb="22">
      <t>ジュンユウショウ</t>
    </rPh>
    <phoneticPr fontId="1"/>
  </si>
  <si>
    <r>
      <t xml:space="preserve">活動に参加した時期
</t>
    </r>
    <r>
      <rPr>
        <sz val="9"/>
        <rFont val="ＭＳ Ｐ明朝"/>
        <family val="1"/>
        <charset val="128"/>
      </rPr>
      <t>（参加した年を西暦で記載）</t>
    </r>
    <rPh sb="0" eb="2">
      <t>カツドウ</t>
    </rPh>
    <rPh sb="3" eb="5">
      <t>サンカ</t>
    </rPh>
    <rPh sb="7" eb="9">
      <t>ジキ</t>
    </rPh>
    <rPh sb="11" eb="13">
      <t>サンカ</t>
    </rPh>
    <rPh sb="17" eb="19">
      <t>セイレキ</t>
    </rPh>
    <phoneticPr fontId="7"/>
  </si>
  <si>
    <r>
      <t xml:space="preserve">活動に参加した時期
</t>
    </r>
    <r>
      <rPr>
        <sz val="9"/>
        <rFont val="ＭＳ Ｐ明朝"/>
        <family val="1"/>
        <charset val="128"/>
      </rPr>
      <t>（参加した年を西暦で記載）</t>
    </r>
    <rPh sb="0" eb="2">
      <t>カツドウ</t>
    </rPh>
    <rPh sb="3" eb="5">
      <t>サンカ</t>
    </rPh>
    <rPh sb="7" eb="9">
      <t>ジキ</t>
    </rPh>
    <rPh sb="11" eb="13">
      <t>サンカ</t>
    </rPh>
    <rPh sb="15" eb="16">
      <t>トシ</t>
    </rPh>
    <rPh sb="17" eb="19">
      <t>セイレキ</t>
    </rPh>
    <rPh sb="20" eb="22">
      <t>キサイ</t>
    </rPh>
    <phoneticPr fontId="7"/>
  </si>
  <si>
    <t>農業ボランティア（田植え作業の手伝い）</t>
    <phoneticPr fontId="1"/>
  </si>
  <si>
    <t>小学校での国際理解活動への参加
（自国の文化を紹介）</t>
    <phoneticPr fontId="1"/>
  </si>
  <si>
    <t>国際交流イベントの運営スタッフボランティア</t>
    <phoneticPr fontId="1"/>
  </si>
  <si>
    <t>千葉県</t>
    <phoneticPr fontId="1"/>
  </si>
  <si>
    <t>東京都</t>
    <phoneticPr fontId="1"/>
  </si>
  <si>
    <t>中国・北京</t>
    <phoneticPr fontId="1"/>
  </si>
  <si>
    <t>2022年</t>
    <rPh sb="4" eb="5">
      <t>ネン</t>
    </rPh>
    <phoneticPr fontId="1"/>
  </si>
  <si>
    <t>2023年</t>
    <rPh sb="4" eb="5">
      <t>ネン</t>
    </rPh>
    <phoneticPr fontId="1"/>
  </si>
  <si>
    <t>今後は、2026年●月に、○○で行われる●●という活動に参加する予定があり、自らの経験や知識を活かして取り組んでいきたいと思っています。・・・・・・・</t>
    <phoneticPr fontId="1"/>
  </si>
  <si>
    <t>具体的な活動内容①</t>
    <phoneticPr fontId="1"/>
  </si>
  <si>
    <t>活動に参加した場所①</t>
    <phoneticPr fontId="1"/>
  </si>
  <si>
    <t>活動に参加した時期①</t>
    <phoneticPr fontId="1"/>
  </si>
  <si>
    <t>具体的な活動内容②</t>
    <phoneticPr fontId="1"/>
  </si>
  <si>
    <t>活動に参加した場所②</t>
    <phoneticPr fontId="1"/>
  </si>
  <si>
    <t>活動に参加した時期②</t>
    <phoneticPr fontId="1"/>
  </si>
  <si>
    <t>具体的な活動内容③</t>
    <phoneticPr fontId="1"/>
  </si>
  <si>
    <t>活動に参加した場所③</t>
    <phoneticPr fontId="1"/>
  </si>
  <si>
    <t>活動に参加した時期③</t>
    <phoneticPr fontId="1"/>
  </si>
  <si>
    <t>具体的な活動内容④</t>
    <phoneticPr fontId="1"/>
  </si>
  <si>
    <t>活動に参加した場所④</t>
    <phoneticPr fontId="1"/>
  </si>
  <si>
    <t>活動に参加した時期④</t>
    <phoneticPr fontId="1"/>
  </si>
  <si>
    <t>今後のボランティア活動や国際交流活動等への意欲</t>
    <phoneticPr fontId="1"/>
  </si>
  <si>
    <t>光塩学園短期大学</t>
  </si>
  <si>
    <t>日本赤十字東北看護大学</t>
  </si>
  <si>
    <t>日本赤十字東北看護大学介護福祉短期大学部</t>
  </si>
  <si>
    <t>教育テック大学院大学</t>
  </si>
  <si>
    <t>F111310112047</t>
  </si>
  <si>
    <t>東京科学大学</t>
  </si>
  <si>
    <t>F113110112030</t>
  </si>
  <si>
    <t>東京経営大学</t>
  </si>
  <si>
    <t>F113310112027</t>
  </si>
  <si>
    <t>ＺＥＮ大学</t>
  </si>
  <si>
    <t>F114310112053</t>
  </si>
  <si>
    <t>清泉大学</t>
  </si>
  <si>
    <t>上田短期大学</t>
  </si>
  <si>
    <t>清泉大学短期大学部</t>
  </si>
  <si>
    <t>名古屋葵大学</t>
  </si>
  <si>
    <t>津市立三重短期大学</t>
  </si>
  <si>
    <t>大阪常磐会大学</t>
  </si>
  <si>
    <t>大阪総合保育大学短期大学部</t>
  </si>
  <si>
    <t>大阪常磐会大学短期大学部</t>
  </si>
  <si>
    <t>神戸松蔭大学</t>
  </si>
  <si>
    <t>園田学園大学</t>
  </si>
  <si>
    <t>F228310108490</t>
  </si>
  <si>
    <t>▼ CLICK HERE ▼</t>
  </si>
  <si>
    <t>▼CLICK HERE ▼</t>
  </si>
  <si>
    <t>【2-2】 他の奨学金（一時金を含む）　受給・申請状況
　※令和8年4月から令和9年3月までに受給する（予定を含む）給付型奨学金（「【2】 応募者の経済状況」の④に入力した金額）のみ記入すること。</t>
    <rPh sb="6" eb="7">
      <t>タ</t>
    </rPh>
    <rPh sb="8" eb="11">
      <t>ショウガクキン</t>
    </rPh>
    <rPh sb="38" eb="40">
      <t>レイワ</t>
    </rPh>
    <rPh sb="41" eb="42">
      <t>ネン</t>
    </rPh>
    <rPh sb="43" eb="44">
      <t>ガツ</t>
    </rPh>
    <rPh sb="46" eb="48">
      <t>レイワ</t>
    </rPh>
    <rPh sb="49" eb="50">
      <t>ネン</t>
    </rPh>
    <rPh sb="51" eb="52">
      <t>ガツ</t>
    </rPh>
    <rPh sb="55" eb="57">
      <t>ジュキュウ</t>
    </rPh>
    <rPh sb="82" eb="84">
      <t>ニュウリョク</t>
    </rPh>
    <rPh sb="86" eb="88">
      <t>キンガク</t>
    </rPh>
    <rPh sb="91" eb="94">
      <t>キュウフガタ</t>
    </rPh>
    <rPh sb="94" eb="97">
      <t>ショウガクキンキニュウ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</si>
</sst>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1" formatCode="_ * #,##0_ ;_ * \-#,##0_ ;_ * &quot;-&quot;_ ;_ @_ "/>
    <numFmt numFmtId="176" formatCode="0_ "/>
    <numFmt numFmtId="177" formatCode="#,##0_ ;[Red]\-#,##0\ "/>
    <numFmt numFmtId="178" formatCode="0_);[Red]\(0\)"/>
    <numFmt numFmtId="179" formatCode="_(* #,##0_);_(* \(#,##0\);_(* &quot;-&quot;_);_(@_)"/>
    <numFmt numFmtId="180" formatCode="[&lt;=999]000;[&lt;=9999]000\-00;000\-0000"/>
  </numFmts>
  <fonts count="4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18"/>
      <color theme="1"/>
      <name val="ＭＳ Ｐ明朝"/>
      <family val="1"/>
      <charset val="128"/>
    </font>
    <font>
      <b/>
      <sz val="16"/>
      <color theme="1"/>
      <name val="ＭＳ Ｐ明朝"/>
      <family val="1"/>
      <charset val="128"/>
    </font>
    <font>
      <sz val="9"/>
      <color indexed="81"/>
      <name val="MS P ゴシック"/>
      <family val="3"/>
      <charset val="128"/>
    </font>
    <font>
      <sz val="11"/>
      <name val="ＭＳ Ｐゴシック"/>
      <family val="3"/>
      <charset val="128"/>
    </font>
    <font>
      <b/>
      <sz val="12"/>
      <color rgb="FFFF0000"/>
      <name val="ＭＳ Ｐゴシック"/>
      <family val="3"/>
      <charset val="128"/>
    </font>
    <font>
      <b/>
      <sz val="11"/>
      <color theme="1"/>
      <name val="ＭＳ Ｐ明朝"/>
      <family val="1"/>
      <charset val="128"/>
    </font>
    <font>
      <sz val="10"/>
      <name val="ＭＳ Ｐ明朝"/>
      <family val="1"/>
      <charset val="128"/>
    </font>
    <font>
      <sz val="9"/>
      <name val="ＭＳ Ｐ明朝"/>
      <family val="1"/>
      <charset val="128"/>
    </font>
    <font>
      <b/>
      <sz val="16"/>
      <name val="ＭＳ Ｐ明朝"/>
      <family val="1"/>
      <charset val="128"/>
    </font>
    <font>
      <sz val="16"/>
      <name val="ＭＳ Ｐ明朝"/>
      <family val="1"/>
      <charset val="128"/>
    </font>
    <font>
      <sz val="8"/>
      <name val="ＭＳ Ｐ明朝"/>
      <family val="1"/>
      <charset val="128"/>
    </font>
    <font>
      <sz val="11"/>
      <name val="ＭＳ Ｐ明朝"/>
      <family val="1"/>
      <charset val="128"/>
    </font>
    <font>
      <u/>
      <sz val="8"/>
      <name val="ＭＳ Ｐ明朝"/>
      <family val="1"/>
      <charset val="128"/>
    </font>
    <font>
      <sz val="11"/>
      <color theme="1"/>
      <name val="BIZ UDPゴシック"/>
      <family val="3"/>
      <charset val="128"/>
    </font>
    <font>
      <sz val="10"/>
      <color rgb="FF0000FF"/>
      <name val="ＭＳ Ｐ明朝"/>
      <family val="1"/>
      <charset val="128"/>
    </font>
    <font>
      <sz val="9"/>
      <color rgb="FF0000FF"/>
      <name val="ＭＳ Ｐ明朝"/>
      <family val="1"/>
      <charset val="128"/>
    </font>
    <font>
      <sz val="11"/>
      <color rgb="FF0000FF"/>
      <name val="ＭＳ Ｐ明朝"/>
      <family val="1"/>
      <charset val="128"/>
    </font>
    <font>
      <sz val="10"/>
      <color rgb="FF000000"/>
      <name val="Arial Unicode MS"/>
      <family val="2"/>
    </font>
    <font>
      <sz val="11"/>
      <color theme="9" tint="-0.499984740745262"/>
      <name val="ＭＳ Ｐ明朝"/>
      <family val="1"/>
      <charset val="128"/>
    </font>
    <font>
      <sz val="9"/>
      <color theme="9" tint="-0.499984740745262"/>
      <name val="ＭＳ Ｐ明朝"/>
      <family val="1"/>
      <charset val="128"/>
    </font>
    <font>
      <b/>
      <sz val="8"/>
      <color theme="1"/>
      <name val="ＭＳ Ｐ明朝"/>
      <family val="1"/>
      <charset val="128"/>
    </font>
    <font>
      <i/>
      <sz val="11"/>
      <color rgb="FF7F7F7F"/>
      <name val="游ゴシック"/>
      <family val="2"/>
      <charset val="128"/>
      <scheme val="minor"/>
    </font>
    <font>
      <sz val="10"/>
      <color rgb="FF000000"/>
      <name val="Arial"/>
      <family val="2"/>
    </font>
    <font>
      <b/>
      <sz val="12"/>
      <color theme="1"/>
      <name val="ＭＳ ゴシック"/>
      <family val="3"/>
      <charset val="128"/>
    </font>
    <font>
      <sz val="9"/>
      <color theme="1"/>
      <name val="ＭＳ ゴシック"/>
      <family val="3"/>
      <charset val="128"/>
    </font>
    <font>
      <sz val="10"/>
      <color theme="1"/>
      <name val="MS Gothic"/>
      <family val="3"/>
      <charset val="128"/>
    </font>
    <font>
      <sz val="14"/>
      <color theme="1"/>
      <name val="ＭＳ Ｐゴシック"/>
      <family val="3"/>
      <charset val="128"/>
    </font>
    <font>
      <sz val="10"/>
      <color rgb="FFFF0000"/>
      <name val="HG丸ｺﾞｼｯｸM-PRO"/>
      <family val="3"/>
      <charset val="128"/>
    </font>
    <font>
      <sz val="10"/>
      <color theme="1"/>
      <name val="HG丸ｺﾞｼｯｸM-PRO"/>
      <family val="3"/>
      <charset val="128"/>
    </font>
    <font>
      <sz val="8"/>
      <color rgb="FF0000FF"/>
      <name val="ＭＳ Ｐ明朝"/>
      <family val="1"/>
      <charset val="128"/>
    </font>
    <font>
      <sz val="14"/>
      <color theme="1"/>
      <name val="ＭＳ Ｐ明朝"/>
      <family val="1"/>
      <charset val="128"/>
    </font>
    <font>
      <sz val="14"/>
      <color theme="8" tint="-0.249977111117893"/>
      <name val="ＭＳ Ｐ明朝"/>
      <family val="1"/>
      <charset val="128"/>
    </font>
  </fonts>
  <fills count="13">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medium">
        <color rgb="FFDDDDDD"/>
      </left>
      <right style="medium">
        <color rgb="FFDDDDDD"/>
      </right>
      <top style="medium">
        <color rgb="FFDDDDDD"/>
      </top>
      <bottom style="medium">
        <color rgb="FFDDDDDD"/>
      </bottom>
      <diagonal/>
    </border>
    <border>
      <left style="dotted">
        <color theme="9" tint="-0.499984740745262"/>
      </left>
      <right style="dotted">
        <color theme="9" tint="-0.499984740745262"/>
      </right>
      <top style="thin">
        <color indexed="64"/>
      </top>
      <bottom style="dotted">
        <color theme="9" tint="-0.499984740745262"/>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0">
    <xf numFmtId="0" fontId="0" fillId="0" borderId="0">
      <alignment vertical="center"/>
    </xf>
    <xf numFmtId="6" fontId="2" fillId="0" borderId="0" applyFont="0" applyFill="0" applyBorder="0" applyAlignment="0" applyProtection="0">
      <alignment vertical="center"/>
    </xf>
    <xf numFmtId="0" fontId="3" fillId="0" borderId="0">
      <alignment vertical="center"/>
    </xf>
    <xf numFmtId="6" fontId="2" fillId="0" borderId="0" applyFont="0" applyFill="0" applyBorder="0" applyAlignment="0" applyProtection="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3" fillId="0" borderId="0">
      <alignment vertical="center"/>
    </xf>
    <xf numFmtId="0" fontId="31" fillId="0" borderId="0">
      <alignment vertical="center"/>
    </xf>
  </cellStyleXfs>
  <cellXfs count="531">
    <xf numFmtId="0" fontId="0" fillId="0" borderId="0" xfId="0">
      <alignment vertical="center"/>
    </xf>
    <xf numFmtId="0" fontId="8" fillId="0" borderId="0" xfId="0" applyFont="1">
      <alignment vertical="center"/>
    </xf>
    <xf numFmtId="0" fontId="8" fillId="2" borderId="1" xfId="0" applyFont="1" applyFill="1" applyBorder="1">
      <alignment vertical="center"/>
    </xf>
    <xf numFmtId="0" fontId="8" fillId="0" borderId="1" xfId="0" applyFont="1" applyBorder="1">
      <alignment vertical="center"/>
    </xf>
    <xf numFmtId="0" fontId="14" fillId="0" borderId="1" xfId="0" applyFont="1" applyBorder="1" applyAlignment="1">
      <alignment vertical="center" wrapText="1"/>
    </xf>
    <xf numFmtId="0" fontId="14" fillId="0" borderId="1" xfId="0" applyFont="1" applyBorder="1">
      <alignment vertical="center"/>
    </xf>
    <xf numFmtId="0" fontId="15" fillId="2" borderId="21" xfId="2" applyFont="1" applyFill="1" applyBorder="1" applyAlignment="1" applyProtection="1">
      <alignment vertical="center" wrapText="1"/>
      <protection locked="0"/>
    </xf>
    <xf numFmtId="0" fontId="15" fillId="2" borderId="21" xfId="2" applyFont="1" applyFill="1" applyBorder="1" applyAlignment="1" applyProtection="1">
      <alignment vertical="center" shrinkToFit="1"/>
      <protection locked="0"/>
    </xf>
    <xf numFmtId="176" fontId="15" fillId="2" borderId="3" xfId="2" applyNumberFormat="1" applyFont="1" applyFill="1" applyBorder="1" applyAlignment="1" applyProtection="1">
      <alignment vertical="center" shrinkToFit="1"/>
      <protection locked="0"/>
    </xf>
    <xf numFmtId="176" fontId="15" fillId="2" borderId="19" xfId="2" applyNumberFormat="1" applyFont="1" applyFill="1" applyBorder="1" applyAlignment="1" applyProtection="1">
      <alignment vertical="center" shrinkToFit="1"/>
      <protection locked="0"/>
    </xf>
    <xf numFmtId="0" fontId="4" fillId="0" borderId="0" xfId="2" applyFont="1">
      <alignment vertical="center"/>
    </xf>
    <xf numFmtId="0" fontId="4" fillId="0" borderId="0" xfId="2" applyFont="1" applyAlignment="1">
      <alignment horizontal="left" vertical="center" wrapText="1"/>
    </xf>
    <xf numFmtId="0" fontId="4" fillId="0" borderId="6" xfId="2" applyFont="1" applyBorder="1">
      <alignment vertical="center"/>
    </xf>
    <xf numFmtId="0" fontId="4" fillId="0" borderId="10" xfId="2" applyFont="1" applyBorder="1">
      <alignment vertical="center"/>
    </xf>
    <xf numFmtId="0" fontId="4" fillId="0" borderId="0" xfId="0" applyFont="1">
      <alignment vertical="center"/>
    </xf>
    <xf numFmtId="0" fontId="4" fillId="0" borderId="0" xfId="0" applyFont="1" applyAlignment="1">
      <alignment vertical="center" wrapText="1"/>
    </xf>
    <xf numFmtId="176" fontId="4" fillId="0" borderId="3" xfId="0" applyNumberFormat="1" applyFont="1" applyBorder="1" applyAlignment="1">
      <alignment horizontal="center" vertical="center"/>
    </xf>
    <xf numFmtId="0" fontId="6" fillId="0" borderId="2" xfId="0" applyFont="1" applyBorder="1">
      <alignment vertical="center"/>
    </xf>
    <xf numFmtId="176" fontId="4" fillId="0" borderId="19" xfId="0" applyNumberFormat="1" applyFont="1" applyBorder="1" applyAlignment="1">
      <alignment horizontal="center" vertical="center"/>
    </xf>
    <xf numFmtId="0" fontId="6" fillId="0" borderId="20" xfId="0" applyFont="1" applyBorder="1">
      <alignment vertical="center"/>
    </xf>
    <xf numFmtId="176" fontId="4" fillId="0" borderId="0" xfId="0" applyNumberFormat="1" applyFont="1" applyAlignment="1">
      <alignment horizontal="center" vertical="center"/>
    </xf>
    <xf numFmtId="0" fontId="6" fillId="0" borderId="12" xfId="0" applyFont="1" applyBorder="1">
      <alignment vertical="center"/>
    </xf>
    <xf numFmtId="0" fontId="4" fillId="0" borderId="0" xfId="0" applyFont="1" applyAlignment="1">
      <alignment horizontal="center" vertical="center"/>
    </xf>
    <xf numFmtId="0" fontId="6" fillId="0" borderId="0" xfId="0" applyFont="1" applyAlignment="1">
      <alignment horizontal="center" vertical="center" wrapText="1"/>
    </xf>
    <xf numFmtId="0" fontId="4" fillId="0" borderId="0" xfId="0" applyFont="1" applyAlignment="1">
      <alignment horizontal="center" vertical="center" wrapText="1"/>
    </xf>
    <xf numFmtId="176" fontId="4" fillId="0" borderId="0" xfId="0" applyNumberFormat="1" applyFont="1" applyAlignment="1">
      <alignment horizontal="right" vertical="center"/>
    </xf>
    <xf numFmtId="0" fontId="6" fillId="0" borderId="0" xfId="0" applyFont="1">
      <alignment vertical="center"/>
    </xf>
    <xf numFmtId="0" fontId="4" fillId="0" borderId="7" xfId="2" applyFont="1" applyBorder="1">
      <alignment vertical="center"/>
    </xf>
    <xf numFmtId="0" fontId="4" fillId="0" borderId="12" xfId="2" applyFont="1" applyBorder="1">
      <alignment vertical="center"/>
    </xf>
    <xf numFmtId="0" fontId="22" fillId="0" borderId="1" xfId="0" applyFont="1" applyBorder="1">
      <alignment vertical="center"/>
    </xf>
    <xf numFmtId="14" fontId="22" fillId="0" borderId="1" xfId="0" applyNumberFormat="1" applyFont="1" applyBorder="1">
      <alignment vertical="center"/>
    </xf>
    <xf numFmtId="0" fontId="26" fillId="0" borderId="30" xfId="0" applyFont="1" applyBorder="1">
      <alignment vertical="center"/>
    </xf>
    <xf numFmtId="178" fontId="8" fillId="0" borderId="0" xfId="0" applyNumberFormat="1" applyFont="1">
      <alignment vertical="center"/>
    </xf>
    <xf numFmtId="178" fontId="22" fillId="0" borderId="1" xfId="0" applyNumberFormat="1" applyFont="1" applyBorder="1">
      <alignment vertical="center"/>
    </xf>
    <xf numFmtId="0" fontId="8" fillId="0" borderId="10" xfId="0" applyFont="1" applyBorder="1" applyAlignment="1">
      <alignment vertical="center" wrapText="1"/>
    </xf>
    <xf numFmtId="0" fontId="8" fillId="0" borderId="10" xfId="0" applyFont="1" applyBorder="1">
      <alignment vertical="center"/>
    </xf>
    <xf numFmtId="0" fontId="8" fillId="0" borderId="8" xfId="0" applyFont="1" applyBorder="1">
      <alignment vertical="center"/>
    </xf>
    <xf numFmtId="0" fontId="8" fillId="0" borderId="2" xfId="0" applyFont="1" applyBorder="1">
      <alignment vertical="center"/>
    </xf>
    <xf numFmtId="0" fontId="8" fillId="0" borderId="4" xfId="0" applyFont="1" applyBorder="1">
      <alignment vertical="center"/>
    </xf>
    <xf numFmtId="0" fontId="27" fillId="2" borderId="11" xfId="0" applyFont="1" applyFill="1" applyBorder="1">
      <alignment vertical="center"/>
    </xf>
    <xf numFmtId="0" fontId="27" fillId="4" borderId="9" xfId="0" applyFont="1" applyFill="1" applyBorder="1">
      <alignment vertical="center"/>
    </xf>
    <xf numFmtId="0" fontId="4" fillId="0" borderId="0" xfId="2" applyFont="1" applyAlignment="1"/>
    <xf numFmtId="0" fontId="15" fillId="0" borderId="0" xfId="2" applyFont="1">
      <alignment vertical="center"/>
    </xf>
    <xf numFmtId="0" fontId="15" fillId="0" borderId="0" xfId="2" applyFont="1" applyAlignment="1">
      <alignment horizontal="right" vertical="center"/>
    </xf>
    <xf numFmtId="0" fontId="10" fillId="0" borderId="0" xfId="2" applyFont="1">
      <alignment vertical="center"/>
    </xf>
    <xf numFmtId="0" fontId="9" fillId="0" borderId="0" xfId="2" applyFont="1">
      <alignment vertical="center"/>
    </xf>
    <xf numFmtId="0" fontId="15" fillId="0" borderId="0" xfId="2" applyFont="1" applyAlignment="1">
      <alignment vertical="center" shrinkToFit="1"/>
    </xf>
    <xf numFmtId="0" fontId="15" fillId="0" borderId="0" xfId="2" applyFont="1" applyAlignment="1">
      <alignment horizontal="center" vertical="center" wrapText="1"/>
    </xf>
    <xf numFmtId="0" fontId="15" fillId="0" borderId="0" xfId="2" applyFont="1" applyAlignment="1">
      <alignment horizontal="center" vertical="center"/>
    </xf>
    <xf numFmtId="0" fontId="4" fillId="0" borderId="0" xfId="2" applyFont="1" applyAlignment="1">
      <alignment vertical="center" wrapText="1"/>
    </xf>
    <xf numFmtId="0" fontId="15" fillId="0" borderId="5" xfId="2" applyFont="1" applyBorder="1">
      <alignment vertical="center"/>
    </xf>
    <xf numFmtId="0" fontId="15" fillId="0" borderId="6" xfId="2" applyFont="1" applyBorder="1" applyAlignment="1">
      <alignment vertical="center" shrinkToFit="1"/>
    </xf>
    <xf numFmtId="0" fontId="15" fillId="0" borderId="6" xfId="2" applyFont="1" applyBorder="1">
      <alignment vertical="center"/>
    </xf>
    <xf numFmtId="0" fontId="15" fillId="0" borderId="6" xfId="2" applyFont="1" applyBorder="1" applyAlignment="1">
      <alignment horizontal="center" vertical="center" shrinkToFit="1"/>
    </xf>
    <xf numFmtId="0" fontId="16" fillId="0" borderId="6" xfId="2" applyFont="1" applyBorder="1">
      <alignment vertical="center"/>
    </xf>
    <xf numFmtId="0" fontId="20" fillId="0" borderId="6" xfId="0" applyFont="1" applyBorder="1">
      <alignment vertical="center"/>
    </xf>
    <xf numFmtId="0" fontId="15" fillId="0" borderId="6" xfId="0" applyFont="1" applyBorder="1" applyAlignment="1">
      <alignment horizontal="center" vertical="center"/>
    </xf>
    <xf numFmtId="0" fontId="5" fillId="0" borderId="7" xfId="2" applyFont="1" applyBorder="1" applyAlignment="1">
      <alignment vertical="center" wrapText="1" shrinkToFit="1"/>
    </xf>
    <xf numFmtId="0" fontId="5" fillId="0" borderId="0" xfId="2" applyFont="1" applyAlignment="1">
      <alignment vertical="center" wrapText="1" shrinkToFit="1"/>
    </xf>
    <xf numFmtId="0" fontId="6" fillId="0" borderId="0" xfId="2" applyFont="1" applyAlignment="1">
      <alignment vertical="center" wrapText="1" shrinkToFit="1"/>
    </xf>
    <xf numFmtId="0" fontId="6" fillId="0" borderId="7" xfId="2" applyFont="1" applyBorder="1" applyAlignment="1">
      <alignment horizontal="center" vertical="center" wrapText="1" shrinkToFit="1"/>
    </xf>
    <xf numFmtId="0" fontId="6" fillId="0" borderId="0" xfId="2" applyFont="1" applyAlignment="1">
      <alignment horizontal="center" vertical="center" wrapText="1" shrinkToFit="1"/>
    </xf>
    <xf numFmtId="0" fontId="15" fillId="0" borderId="0" xfId="2" applyFont="1" applyAlignment="1">
      <alignment horizontal="center" vertical="center" shrinkToFit="1"/>
    </xf>
    <xf numFmtId="0" fontId="4" fillId="0" borderId="7" xfId="2" applyFont="1" applyBorder="1" applyAlignment="1">
      <alignment vertical="center" shrinkToFit="1"/>
    </xf>
    <xf numFmtId="0" fontId="4" fillId="0" borderId="0" xfId="2" applyFont="1" applyAlignment="1">
      <alignment vertical="center" shrinkToFit="1"/>
    </xf>
    <xf numFmtId="0" fontId="15" fillId="0" borderId="21" xfId="2" applyFont="1" applyBorder="1" applyAlignment="1">
      <alignment vertical="center" wrapText="1"/>
    </xf>
    <xf numFmtId="0" fontId="15" fillId="0" borderId="21" xfId="2" applyFont="1" applyBorder="1" applyAlignment="1">
      <alignment vertical="center" shrinkToFit="1"/>
    </xf>
    <xf numFmtId="0" fontId="15" fillId="0" borderId="22" xfId="2" applyFont="1" applyBorder="1" applyAlignment="1">
      <alignment vertical="center" shrinkToFit="1"/>
    </xf>
    <xf numFmtId="0" fontId="16" fillId="0" borderId="0" xfId="2" applyFont="1">
      <alignment vertical="center"/>
    </xf>
    <xf numFmtId="0" fontId="20" fillId="0" borderId="0" xfId="0" applyFont="1">
      <alignment vertical="center"/>
    </xf>
    <xf numFmtId="0" fontId="20" fillId="0" borderId="0" xfId="0" applyFont="1" applyAlignment="1">
      <alignment horizontal="center" vertical="center"/>
    </xf>
    <xf numFmtId="0" fontId="28" fillId="5" borderId="31" xfId="2" applyFont="1" applyFill="1" applyBorder="1" applyAlignment="1">
      <alignment horizontal="center" vertical="center" shrinkToFit="1"/>
    </xf>
    <xf numFmtId="0" fontId="15" fillId="0" borderId="10" xfId="0" applyFont="1" applyBorder="1">
      <alignment vertical="center"/>
    </xf>
    <xf numFmtId="0" fontId="13" fillId="0" borderId="0" xfId="6" applyFont="1">
      <alignment vertical="center"/>
    </xf>
    <xf numFmtId="0" fontId="15" fillId="0" borderId="0" xfId="0" applyFont="1" applyAlignment="1">
      <alignment horizontal="center" vertical="center"/>
    </xf>
    <xf numFmtId="0" fontId="16" fillId="0" borderId="0" xfId="0" applyFont="1" applyAlignment="1">
      <alignment horizontal="center" vertical="center" wrapText="1"/>
    </xf>
    <xf numFmtId="0" fontId="15" fillId="0" borderId="0" xfId="0" applyFont="1" applyAlignment="1">
      <alignment horizontal="center" vertical="center" wrapText="1"/>
    </xf>
    <xf numFmtId="41" fontId="15" fillId="0" borderId="0" xfId="1" applyNumberFormat="1" applyFont="1" applyFill="1" applyBorder="1" applyAlignment="1" applyProtection="1">
      <alignment horizontal="right" vertical="center"/>
    </xf>
    <xf numFmtId="176" fontId="15" fillId="0" borderId="0" xfId="0" applyNumberFormat="1" applyFont="1" applyAlignment="1">
      <alignment horizontal="right" vertical="center"/>
    </xf>
    <xf numFmtId="176" fontId="15" fillId="0" borderId="0" xfId="0" applyNumberFormat="1" applyFont="1" applyAlignment="1">
      <alignment horizontal="center" vertical="center"/>
    </xf>
    <xf numFmtId="0" fontId="16" fillId="0" borderId="0" xfId="0" applyFont="1">
      <alignment vertical="center"/>
    </xf>
    <xf numFmtId="176" fontId="15" fillId="0" borderId="3" xfId="2" applyNumberFormat="1" applyFont="1" applyBorder="1" applyAlignment="1">
      <alignment vertical="center" shrinkToFit="1"/>
    </xf>
    <xf numFmtId="0" fontId="15" fillId="0" borderId="3" xfId="2" applyFont="1" applyBorder="1" applyAlignment="1">
      <alignment vertical="center" shrinkToFit="1"/>
    </xf>
    <xf numFmtId="0" fontId="16" fillId="0" borderId="2" xfId="2" applyFont="1" applyBorder="1">
      <alignment vertical="center"/>
    </xf>
    <xf numFmtId="176" fontId="15" fillId="0" borderId="19" xfId="2" applyNumberFormat="1" applyFont="1" applyBorder="1" applyAlignment="1">
      <alignment vertical="center" shrinkToFit="1"/>
    </xf>
    <xf numFmtId="0" fontId="15" fillId="0" borderId="19" xfId="2" applyFont="1" applyBorder="1" applyAlignment="1">
      <alignment vertical="center" shrinkToFit="1"/>
    </xf>
    <xf numFmtId="0" fontId="16" fillId="0" borderId="20" xfId="2" applyFont="1" applyBorder="1">
      <alignment vertical="center"/>
    </xf>
    <xf numFmtId="41" fontId="4" fillId="0" borderId="0" xfId="1" applyNumberFormat="1" applyFont="1" applyFill="1" applyBorder="1" applyAlignment="1" applyProtection="1">
      <alignment horizontal="right" vertical="center"/>
    </xf>
    <xf numFmtId="0" fontId="6" fillId="0" borderId="0" xfId="2" applyFont="1" applyAlignment="1">
      <alignment vertical="center" wrapText="1"/>
    </xf>
    <xf numFmtId="0" fontId="5" fillId="0" borderId="0" xfId="2" applyFont="1">
      <alignment vertical="center"/>
    </xf>
    <xf numFmtId="0" fontId="19" fillId="0" borderId="0" xfId="2" applyFont="1">
      <alignment vertical="center"/>
    </xf>
    <xf numFmtId="176" fontId="4" fillId="2" borderId="3" xfId="0" applyNumberFormat="1" applyFont="1" applyFill="1" applyBorder="1" applyAlignment="1" applyProtection="1">
      <alignment horizontal="right" vertical="center"/>
      <protection locked="0"/>
    </xf>
    <xf numFmtId="176" fontId="4" fillId="2" borderId="19" xfId="0" applyNumberFormat="1" applyFont="1" applyFill="1" applyBorder="1" applyAlignment="1" applyProtection="1">
      <alignment horizontal="right" vertical="center"/>
      <protection locked="0"/>
    </xf>
    <xf numFmtId="176" fontId="4" fillId="2" borderId="0" xfId="0" applyNumberFormat="1" applyFont="1" applyFill="1" applyAlignment="1" applyProtection="1">
      <alignment horizontal="right" vertical="center"/>
      <protection locked="0"/>
    </xf>
    <xf numFmtId="0" fontId="15" fillId="2" borderId="0" xfId="2" applyFont="1" applyFill="1" applyAlignment="1" applyProtection="1">
      <alignment horizontal="center" vertical="center" shrinkToFit="1"/>
      <protection locked="0"/>
    </xf>
    <xf numFmtId="0" fontId="29" fillId="0" borderId="1" xfId="0" applyFont="1" applyBorder="1" applyAlignment="1">
      <alignment vertical="center" wrapText="1"/>
    </xf>
    <xf numFmtId="0" fontId="16" fillId="0" borderId="1" xfId="0" applyFont="1" applyBorder="1">
      <alignment vertical="center"/>
    </xf>
    <xf numFmtId="0" fontId="8" fillId="2" borderId="10" xfId="0" applyFont="1" applyFill="1" applyBorder="1">
      <alignment vertical="center"/>
    </xf>
    <xf numFmtId="0" fontId="8" fillId="0" borderId="10" xfId="0" applyFont="1" applyBorder="1" applyAlignment="1">
      <alignment horizontal="center" vertical="center"/>
    </xf>
    <xf numFmtId="0" fontId="4" fillId="0" borderId="3" xfId="0" applyFont="1" applyBorder="1" applyAlignment="1">
      <alignment horizontal="center" vertical="center"/>
    </xf>
    <xf numFmtId="0" fontId="6" fillId="0" borderId="3" xfId="0" applyFont="1" applyBorder="1">
      <alignment vertical="center"/>
    </xf>
    <xf numFmtId="0" fontId="15" fillId="0" borderId="3" xfId="0" applyFont="1" applyBorder="1" applyAlignment="1">
      <alignment horizontal="center" vertical="center"/>
    </xf>
    <xf numFmtId="177" fontId="20" fillId="0" borderId="3" xfId="0" applyNumberFormat="1" applyFont="1" applyBorder="1" applyAlignment="1">
      <alignment horizontal="right" vertical="center"/>
    </xf>
    <xf numFmtId="0" fontId="15" fillId="0" borderId="3" xfId="0" applyFont="1" applyBorder="1">
      <alignment vertical="center"/>
    </xf>
    <xf numFmtId="49" fontId="32" fillId="0" borderId="0" xfId="9" applyNumberFormat="1" applyFont="1" applyAlignment="1">
      <alignment horizontal="left" vertical="center"/>
    </xf>
    <xf numFmtId="49" fontId="33" fillId="0" borderId="0" xfId="9" applyNumberFormat="1" applyFont="1" applyAlignment="1">
      <alignment horizontal="center" vertical="center"/>
    </xf>
    <xf numFmtId="0" fontId="33" fillId="0" borderId="0" xfId="9" applyFont="1">
      <alignment vertical="center"/>
    </xf>
    <xf numFmtId="49" fontId="34" fillId="7" borderId="1" xfId="0" applyNumberFormat="1" applyFont="1" applyFill="1" applyBorder="1" applyAlignment="1">
      <alignment horizontal="center" vertical="center" shrinkToFit="1"/>
    </xf>
    <xf numFmtId="49" fontId="34" fillId="8" borderId="1" xfId="0" applyNumberFormat="1" applyFont="1" applyFill="1" applyBorder="1" applyAlignment="1">
      <alignment horizontal="center" vertical="center" wrapText="1"/>
    </xf>
    <xf numFmtId="0" fontId="33" fillId="9" borderId="0" xfId="9" applyFont="1" applyFill="1" applyAlignment="1">
      <alignment horizontal="center" vertical="center"/>
    </xf>
    <xf numFmtId="49" fontId="33" fillId="0" borderId="0" xfId="9" applyNumberFormat="1" applyFont="1" applyAlignment="1">
      <alignment horizontal="left" vertical="center" shrinkToFit="1"/>
    </xf>
    <xf numFmtId="0" fontId="0" fillId="10" borderId="1" xfId="0" applyFill="1" applyBorder="1">
      <alignment vertical="center"/>
    </xf>
    <xf numFmtId="0" fontId="0" fillId="11" borderId="1" xfId="0" applyFill="1" applyBorder="1">
      <alignment vertical="center"/>
    </xf>
    <xf numFmtId="38" fontId="0" fillId="11" borderId="1" xfId="0" applyNumberFormat="1" applyFill="1" applyBorder="1">
      <alignment vertical="center"/>
    </xf>
    <xf numFmtId="0" fontId="0" fillId="11" borderId="1" xfId="0" applyFill="1" applyBorder="1" applyAlignment="1">
      <alignment vertical="center" wrapText="1"/>
    </xf>
    <xf numFmtId="0" fontId="0" fillId="6" borderId="1" xfId="0" applyFill="1" applyBorder="1">
      <alignment vertical="center"/>
    </xf>
    <xf numFmtId="41" fontId="0" fillId="6" borderId="1" xfId="0" applyNumberFormat="1" applyFill="1" applyBorder="1">
      <alignment vertical="center"/>
    </xf>
    <xf numFmtId="179" fontId="0" fillId="6" borderId="1" xfId="0" applyNumberFormat="1" applyFill="1" applyBorder="1">
      <alignment vertical="center"/>
    </xf>
    <xf numFmtId="0" fontId="0" fillId="2" borderId="1" xfId="0" applyFill="1" applyBorder="1">
      <alignment vertical="center"/>
    </xf>
    <xf numFmtId="41" fontId="0" fillId="2" borderId="1" xfId="0" applyNumberFormat="1" applyFill="1" applyBorder="1">
      <alignment vertical="center"/>
    </xf>
    <xf numFmtId="179" fontId="0" fillId="2" borderId="1" xfId="0" applyNumberFormat="1" applyFill="1" applyBorder="1">
      <alignment vertical="center"/>
    </xf>
    <xf numFmtId="0" fontId="0" fillId="12" borderId="1" xfId="0" applyFill="1" applyBorder="1">
      <alignment vertical="center"/>
    </xf>
    <xf numFmtId="0" fontId="4" fillId="0" borderId="33" xfId="2" applyFont="1" applyBorder="1">
      <alignment vertical="center"/>
    </xf>
    <xf numFmtId="0" fontId="4" fillId="0" borderId="34" xfId="2" applyFont="1" applyBorder="1">
      <alignment vertical="center"/>
    </xf>
    <xf numFmtId="0" fontId="35" fillId="0" borderId="32" xfId="2" applyFont="1" applyBorder="1">
      <alignment vertical="center"/>
    </xf>
    <xf numFmtId="0" fontId="36" fillId="0" borderId="0" xfId="2" applyFont="1">
      <alignment vertical="center"/>
    </xf>
    <xf numFmtId="0" fontId="37" fillId="0" borderId="0" xfId="2" applyFont="1">
      <alignment vertical="center"/>
    </xf>
    <xf numFmtId="0" fontId="8" fillId="0" borderId="12" xfId="0" applyFont="1" applyBorder="1">
      <alignment vertical="center"/>
    </xf>
    <xf numFmtId="0" fontId="8" fillId="0" borderId="3" xfId="0" applyFont="1" applyBorder="1" applyAlignment="1">
      <alignment horizontal="center" vertical="center"/>
    </xf>
    <xf numFmtId="0" fontId="8" fillId="0" borderId="7" xfId="0" applyFont="1" applyBorder="1">
      <alignment vertical="center"/>
    </xf>
    <xf numFmtId="0" fontId="40" fillId="0" borderId="33" xfId="2" applyFont="1" applyBorder="1">
      <alignment vertical="center"/>
    </xf>
    <xf numFmtId="0" fontId="39" fillId="0" borderId="33" xfId="2" applyFont="1" applyBorder="1">
      <alignment vertical="center"/>
    </xf>
    <xf numFmtId="0" fontId="20" fillId="3" borderId="6" xfId="0" applyFont="1" applyFill="1" applyBorder="1">
      <alignment vertical="center"/>
    </xf>
    <xf numFmtId="0" fontId="4" fillId="0" borderId="3" xfId="0" applyFont="1" applyBorder="1" applyAlignment="1">
      <alignment horizontal="center" vertical="center" wrapText="1"/>
    </xf>
    <xf numFmtId="41" fontId="4" fillId="0" borderId="3" xfId="1" applyNumberFormat="1" applyFont="1" applyFill="1" applyBorder="1" applyAlignment="1" applyProtection="1">
      <alignment horizontal="right" vertical="center"/>
    </xf>
    <xf numFmtId="176" fontId="4" fillId="0" borderId="3" xfId="0" applyNumberFormat="1" applyFont="1" applyBorder="1" applyAlignment="1">
      <alignment horizontal="right" vertical="center"/>
    </xf>
    <xf numFmtId="0" fontId="6" fillId="0" borderId="3" xfId="0" applyFont="1" applyBorder="1" applyAlignment="1">
      <alignment horizontal="center" vertical="center" wrapText="1"/>
    </xf>
    <xf numFmtId="0" fontId="4" fillId="0" borderId="0" xfId="2" applyFont="1" applyAlignment="1">
      <alignment horizontal="left" vertical="top" wrapText="1"/>
    </xf>
    <xf numFmtId="0" fontId="23" fillId="2" borderId="0" xfId="2" applyFont="1" applyFill="1" applyAlignment="1">
      <alignment horizontal="center" vertical="center" shrinkToFit="1"/>
    </xf>
    <xf numFmtId="0" fontId="25" fillId="3" borderId="6" xfId="0" applyFont="1" applyFill="1" applyBorder="1">
      <alignment vertical="center"/>
    </xf>
    <xf numFmtId="0" fontId="23" fillId="2" borderId="21" xfId="2" applyFont="1" applyFill="1" applyBorder="1" applyAlignment="1">
      <alignment vertical="center" wrapText="1"/>
    </xf>
    <xf numFmtId="0" fontId="23" fillId="2" borderId="21" xfId="2" applyFont="1" applyFill="1" applyBorder="1" applyAlignment="1">
      <alignment vertical="center" shrinkToFit="1"/>
    </xf>
    <xf numFmtId="176" fontId="23" fillId="2" borderId="3" xfId="0" applyNumberFormat="1" applyFont="1" applyFill="1" applyBorder="1" applyAlignment="1">
      <alignment horizontal="right" vertical="center"/>
    </xf>
    <xf numFmtId="176" fontId="23" fillId="2" borderId="19" xfId="0" applyNumberFormat="1" applyFont="1" applyFill="1" applyBorder="1" applyAlignment="1">
      <alignment horizontal="right" vertical="center"/>
    </xf>
    <xf numFmtId="176" fontId="4" fillId="2" borderId="3" xfId="0" applyNumberFormat="1" applyFont="1" applyFill="1" applyBorder="1" applyAlignment="1">
      <alignment horizontal="right" vertical="center"/>
    </xf>
    <xf numFmtId="176" fontId="4" fillId="2" borderId="19" xfId="0" applyNumberFormat="1" applyFont="1" applyFill="1" applyBorder="1" applyAlignment="1">
      <alignment horizontal="right" vertical="center"/>
    </xf>
    <xf numFmtId="176" fontId="4" fillId="2" borderId="0" xfId="0" applyNumberFormat="1" applyFont="1" applyFill="1" applyAlignment="1">
      <alignment horizontal="right" vertical="center"/>
    </xf>
    <xf numFmtId="176" fontId="23" fillId="2" borderId="3" xfId="2" applyNumberFormat="1" applyFont="1" applyFill="1" applyBorder="1" applyAlignment="1">
      <alignment vertical="center" shrinkToFit="1"/>
    </xf>
    <xf numFmtId="176" fontId="23" fillId="2" borderId="19" xfId="2" applyNumberFormat="1" applyFont="1" applyFill="1" applyBorder="1" applyAlignment="1">
      <alignment vertical="center" shrinkToFit="1"/>
    </xf>
    <xf numFmtId="176" fontId="15" fillId="2" borderId="3" xfId="2" applyNumberFormat="1" applyFont="1" applyFill="1" applyBorder="1" applyAlignment="1">
      <alignment vertical="center" shrinkToFit="1"/>
    </xf>
    <xf numFmtId="176" fontId="15" fillId="2" borderId="19" xfId="2" applyNumberFormat="1" applyFont="1" applyFill="1" applyBorder="1" applyAlignment="1">
      <alignment vertical="center" shrinkToFit="1"/>
    </xf>
    <xf numFmtId="0" fontId="20" fillId="0" borderId="7" xfId="0" applyFont="1" applyBorder="1">
      <alignment vertical="center"/>
    </xf>
    <xf numFmtId="180" fontId="16" fillId="0" borderId="0" xfId="2" applyNumberFormat="1" applyFont="1" applyAlignment="1" applyProtection="1">
      <alignment horizontal="center" vertical="center" wrapText="1"/>
      <protection locked="0"/>
    </xf>
    <xf numFmtId="0" fontId="16" fillId="0" borderId="0" xfId="2" applyFont="1" applyAlignment="1" applyProtection="1">
      <alignment horizontal="left" vertical="center" wrapText="1"/>
      <protection locked="0"/>
    </xf>
    <xf numFmtId="0" fontId="16" fillId="0" borderId="0" xfId="2" applyFont="1" applyAlignment="1" applyProtection="1">
      <alignment horizontal="left" vertical="center" wrapText="1" shrinkToFit="1"/>
      <protection locked="0"/>
    </xf>
    <xf numFmtId="176" fontId="15" fillId="0" borderId="0" xfId="2" applyNumberFormat="1" applyFont="1" applyAlignment="1" applyProtection="1">
      <alignment horizontal="center" vertical="center" shrinkToFit="1"/>
      <protection locked="0"/>
    </xf>
    <xf numFmtId="180" fontId="15" fillId="0" borderId="0" xfId="2" applyNumberFormat="1" applyFont="1" applyAlignment="1" applyProtection="1">
      <alignment horizontal="left" vertical="center"/>
      <protection locked="0"/>
    </xf>
    <xf numFmtId="0" fontId="0" fillId="4" borderId="1" xfId="0" applyFill="1" applyBorder="1">
      <alignment vertical="center"/>
    </xf>
    <xf numFmtId="0" fontId="16" fillId="0" borderId="21" xfId="2" applyFont="1" applyBorder="1" applyAlignment="1">
      <alignment horizontal="center" vertical="center" wrapText="1"/>
    </xf>
    <xf numFmtId="0" fontId="16" fillId="0" borderId="22" xfId="2" applyFont="1" applyBorder="1" applyAlignment="1">
      <alignment horizontal="center" vertical="center" wrapText="1"/>
    </xf>
    <xf numFmtId="0" fontId="16" fillId="2" borderId="21" xfId="2" applyFont="1" applyFill="1" applyBorder="1" applyAlignment="1" applyProtection="1">
      <alignment horizontal="center" vertical="center"/>
      <protection locked="0"/>
    </xf>
    <xf numFmtId="0" fontId="16" fillId="2" borderId="22" xfId="2" applyFont="1" applyFill="1" applyBorder="1" applyAlignment="1" applyProtection="1">
      <alignment horizontal="center" vertical="center"/>
      <protection locked="0"/>
    </xf>
    <xf numFmtId="0" fontId="15" fillId="0" borderId="9" xfId="2" applyFont="1" applyBorder="1" applyAlignment="1">
      <alignment horizontal="center" vertical="center"/>
    </xf>
    <xf numFmtId="0" fontId="15" fillId="0" borderId="5" xfId="2" applyFont="1" applyBorder="1" applyAlignment="1">
      <alignment horizontal="center" vertical="center"/>
    </xf>
    <xf numFmtId="0" fontId="15" fillId="0" borderId="11" xfId="2" applyFont="1" applyBorder="1" applyAlignment="1">
      <alignment horizontal="center" vertical="center"/>
    </xf>
    <xf numFmtId="0" fontId="16" fillId="2" borderId="6" xfId="2" applyFont="1" applyFill="1" applyBorder="1" applyAlignment="1" applyProtection="1">
      <alignment horizontal="center" vertical="center" wrapText="1"/>
      <protection locked="0"/>
    </xf>
    <xf numFmtId="0" fontId="15" fillId="2" borderId="6" xfId="2" applyFont="1" applyFill="1" applyBorder="1" applyAlignment="1" applyProtection="1">
      <alignment horizontal="center" vertical="center"/>
      <protection locked="0"/>
    </xf>
    <xf numFmtId="0" fontId="15" fillId="2" borderId="6" xfId="2" applyFont="1" applyFill="1" applyBorder="1" applyAlignment="1" applyProtection="1">
      <alignment horizontal="center" vertical="center" shrinkToFit="1"/>
      <protection locked="0"/>
    </xf>
    <xf numFmtId="0" fontId="15" fillId="0" borderId="8" xfId="0" applyFont="1" applyBorder="1" applyAlignment="1">
      <alignment horizontal="center" vertical="center"/>
    </xf>
    <xf numFmtId="0" fontId="15" fillId="0" borderId="10" xfId="0" applyFont="1" applyBorder="1" applyAlignment="1">
      <alignment horizontal="center" vertical="center"/>
    </xf>
    <xf numFmtId="0" fontId="17" fillId="0" borderId="0" xfId="2" applyFont="1" applyAlignment="1">
      <alignment horizontal="center" vertical="center" wrapText="1"/>
    </xf>
    <xf numFmtId="0" fontId="15" fillId="0" borderId="0" xfId="2" applyFont="1" applyAlignment="1">
      <alignment horizontal="right" vertical="center"/>
    </xf>
    <xf numFmtId="0" fontId="15" fillId="0" borderId="0" xfId="2" applyFont="1" applyAlignment="1">
      <alignment horizontal="left" vertical="center" wrapText="1"/>
    </xf>
    <xf numFmtId="0" fontId="15" fillId="0" borderId="0" xfId="2" applyFont="1" applyAlignment="1">
      <alignment horizontal="center" vertical="center" wrapText="1"/>
    </xf>
    <xf numFmtId="0" fontId="15" fillId="0" borderId="4"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15" fillId="0" borderId="7" xfId="2" applyFont="1" applyBorder="1" applyAlignment="1">
      <alignment horizontal="center" vertical="center" wrapText="1"/>
    </xf>
    <xf numFmtId="0" fontId="15" fillId="0" borderId="12" xfId="2" applyFont="1" applyBorder="1" applyAlignment="1">
      <alignment horizontal="center" vertical="center" wrapText="1"/>
    </xf>
    <xf numFmtId="0" fontId="15" fillId="0" borderId="9" xfId="2" applyFont="1" applyBorder="1" applyAlignment="1">
      <alignment horizontal="center" vertical="center" wrapText="1"/>
    </xf>
    <xf numFmtId="0" fontId="15" fillId="0" borderId="5" xfId="2" applyFont="1" applyBorder="1" applyAlignment="1">
      <alignment horizontal="center" vertical="center" wrapText="1"/>
    </xf>
    <xf numFmtId="0" fontId="15" fillId="0" borderId="11" xfId="2" applyFont="1" applyBorder="1" applyAlignment="1">
      <alignment horizontal="center" vertical="center" wrapText="1"/>
    </xf>
    <xf numFmtId="0" fontId="16" fillId="0" borderId="14" xfId="2" applyFont="1" applyBorder="1" applyAlignment="1">
      <alignment horizontal="center" vertical="center"/>
    </xf>
    <xf numFmtId="0" fontId="16" fillId="0" borderId="13" xfId="2" applyFont="1" applyBorder="1" applyAlignment="1">
      <alignment horizontal="center" vertical="center"/>
    </xf>
    <xf numFmtId="0" fontId="16" fillId="2" borderId="14" xfId="2" applyFont="1" applyFill="1" applyBorder="1" applyAlignment="1" applyProtection="1">
      <alignment horizontal="center" vertical="center"/>
      <protection locked="0"/>
    </xf>
    <xf numFmtId="0" fontId="16" fillId="2" borderId="13" xfId="2" applyFont="1" applyFill="1" applyBorder="1" applyAlignment="1" applyProtection="1">
      <alignment horizontal="center" vertical="center"/>
      <protection locked="0"/>
    </xf>
    <xf numFmtId="0" fontId="16" fillId="2" borderId="4" xfId="2" applyFont="1" applyFill="1" applyBorder="1" applyAlignment="1" applyProtection="1">
      <alignment horizontal="center" vertical="center" wrapText="1"/>
      <protection locked="0"/>
    </xf>
    <xf numFmtId="0" fontId="16" fillId="2" borderId="3" xfId="2" applyFont="1" applyFill="1" applyBorder="1" applyAlignment="1" applyProtection="1">
      <alignment horizontal="center" vertical="center" wrapText="1"/>
      <protection locked="0"/>
    </xf>
    <xf numFmtId="0" fontId="16" fillId="2" borderId="2" xfId="2" applyFont="1" applyFill="1" applyBorder="1" applyAlignment="1" applyProtection="1">
      <alignment horizontal="center" vertical="center" wrapText="1"/>
      <protection locked="0"/>
    </xf>
    <xf numFmtId="0" fontId="16" fillId="2" borderId="7" xfId="2" applyFont="1" applyFill="1" applyBorder="1" applyAlignment="1" applyProtection="1">
      <alignment horizontal="center" vertical="center" wrapText="1"/>
      <protection locked="0"/>
    </xf>
    <xf numFmtId="0" fontId="16" fillId="2" borderId="0" xfId="2" applyFont="1" applyFill="1" applyAlignment="1" applyProtection="1">
      <alignment horizontal="center" vertical="center" wrapText="1"/>
      <protection locked="0"/>
    </xf>
    <xf numFmtId="0" fontId="16" fillId="2" borderId="12" xfId="2" applyFont="1" applyFill="1" applyBorder="1" applyAlignment="1" applyProtection="1">
      <alignment horizontal="center" vertical="center" wrapText="1"/>
      <protection locked="0"/>
    </xf>
    <xf numFmtId="0" fontId="16" fillId="2" borderId="9" xfId="2" applyFont="1" applyFill="1" applyBorder="1" applyAlignment="1" applyProtection="1">
      <alignment horizontal="center" vertical="center" wrapText="1"/>
      <protection locked="0"/>
    </xf>
    <xf numFmtId="0" fontId="16" fillId="2" borderId="5" xfId="2" applyFont="1" applyFill="1" applyBorder="1" applyAlignment="1" applyProtection="1">
      <alignment horizontal="center" vertical="center" wrapText="1"/>
      <protection locked="0"/>
    </xf>
    <xf numFmtId="0" fontId="16" fillId="2" borderId="11" xfId="2" applyFont="1" applyFill="1" applyBorder="1" applyAlignment="1" applyProtection="1">
      <alignment horizontal="center" vertical="center" wrapText="1"/>
      <protection locked="0"/>
    </xf>
    <xf numFmtId="0" fontId="19" fillId="0" borderId="26" xfId="2" applyFont="1" applyBorder="1" applyAlignment="1">
      <alignment horizontal="center" vertical="center" wrapText="1"/>
    </xf>
    <xf numFmtId="0" fontId="19" fillId="0" borderId="25" xfId="2" applyFont="1" applyBorder="1" applyAlignment="1">
      <alignment horizontal="center" vertical="center" wrapText="1"/>
    </xf>
    <xf numFmtId="0" fontId="16" fillId="2" borderId="26" xfId="2" applyFont="1" applyFill="1" applyBorder="1" applyAlignment="1" applyProtection="1">
      <alignment horizontal="center" vertical="center"/>
      <protection locked="0"/>
    </xf>
    <xf numFmtId="0" fontId="16" fillId="2" borderId="25" xfId="2" applyFont="1" applyFill="1" applyBorder="1" applyAlignment="1" applyProtection="1">
      <alignment horizontal="center" vertical="center"/>
      <protection locked="0"/>
    </xf>
    <xf numFmtId="0" fontId="15" fillId="2" borderId="6" xfId="0" applyFont="1" applyFill="1" applyBorder="1" applyAlignment="1" applyProtection="1">
      <alignment horizontal="center" vertical="center" wrapText="1"/>
      <protection locked="0"/>
    </xf>
    <xf numFmtId="0" fontId="15" fillId="2" borderId="10" xfId="0" applyFont="1" applyFill="1" applyBorder="1" applyAlignment="1" applyProtection="1">
      <alignment horizontal="center" vertical="center" wrapText="1"/>
      <protection locked="0"/>
    </xf>
    <xf numFmtId="0" fontId="4" fillId="0" borderId="8"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0" xfId="2" applyFont="1" applyBorder="1" applyAlignment="1">
      <alignment horizontal="center" vertical="center" wrapText="1"/>
    </xf>
    <xf numFmtId="0" fontId="4" fillId="2" borderId="6" xfId="2" applyFont="1" applyFill="1" applyBorder="1" applyAlignment="1" applyProtection="1">
      <alignment horizontal="center" vertical="center"/>
      <protection locked="0"/>
    </xf>
    <xf numFmtId="0" fontId="4" fillId="2" borderId="10" xfId="2" applyFont="1" applyFill="1" applyBorder="1" applyAlignment="1" applyProtection="1">
      <alignment horizontal="center" vertical="center"/>
      <protection locked="0"/>
    </xf>
    <xf numFmtId="0" fontId="6" fillId="2" borderId="6" xfId="2" applyFont="1" applyFill="1" applyBorder="1" applyAlignment="1" applyProtection="1">
      <alignment horizontal="center" vertical="center" wrapText="1"/>
      <protection locked="0"/>
    </xf>
    <xf numFmtId="0" fontId="6" fillId="2" borderId="10" xfId="2" applyFont="1" applyFill="1" applyBorder="1" applyAlignment="1" applyProtection="1">
      <alignment horizontal="center" vertical="center" wrapText="1"/>
      <protection locked="0"/>
    </xf>
    <xf numFmtId="0" fontId="28" fillId="5" borderId="31" xfId="2" applyFont="1" applyFill="1" applyBorder="1" applyAlignment="1">
      <alignment horizontal="center" vertical="center" wrapText="1" shrinkToFit="1"/>
    </xf>
    <xf numFmtId="0" fontId="28" fillId="5" borderId="31" xfId="2" applyFont="1" applyFill="1" applyBorder="1" applyAlignment="1">
      <alignment horizontal="center" vertical="center" shrinkToFit="1"/>
    </xf>
    <xf numFmtId="0" fontId="15" fillId="0" borderId="8"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6" xfId="0" applyFont="1" applyBorder="1" applyAlignment="1">
      <alignment horizontal="center" vertical="center"/>
    </xf>
    <xf numFmtId="0" fontId="15" fillId="0" borderId="8" xfId="0" applyFont="1" applyBorder="1" applyAlignment="1">
      <alignment horizontal="left" vertical="center" wrapText="1"/>
    </xf>
    <xf numFmtId="0" fontId="15" fillId="0" borderId="6" xfId="0" applyFont="1" applyBorder="1" applyAlignment="1">
      <alignment horizontal="left" vertical="center" wrapText="1"/>
    </xf>
    <xf numFmtId="38" fontId="20" fillId="2" borderId="8" xfId="3" applyNumberFormat="1" applyFont="1" applyFill="1" applyBorder="1" applyAlignment="1" applyProtection="1">
      <alignment horizontal="right" vertical="center"/>
      <protection locked="0"/>
    </xf>
    <xf numFmtId="38" fontId="20" fillId="2" borderId="6" xfId="3" applyNumberFormat="1" applyFont="1" applyFill="1" applyBorder="1" applyAlignment="1" applyProtection="1">
      <alignment horizontal="right" vertical="center"/>
      <protection locked="0"/>
    </xf>
    <xf numFmtId="0" fontId="15" fillId="0" borderId="28" xfId="2" applyFont="1" applyBorder="1" applyAlignment="1">
      <alignment horizontal="center" vertical="center" shrinkToFit="1"/>
    </xf>
    <xf numFmtId="0" fontId="15" fillId="0" borderId="23" xfId="2" applyFont="1" applyBorder="1" applyAlignment="1">
      <alignment horizontal="center" vertical="center" shrinkToFit="1"/>
    </xf>
    <xf numFmtId="0" fontId="15" fillId="0" borderId="24" xfId="2" applyFont="1" applyBorder="1" applyAlignment="1">
      <alignment horizontal="center" vertical="center" shrinkToFit="1"/>
    </xf>
    <xf numFmtId="0" fontId="16" fillId="2" borderId="21" xfId="2" applyFont="1" applyFill="1" applyBorder="1" applyAlignment="1" applyProtection="1">
      <alignment horizontal="center" vertical="center" wrapText="1"/>
      <protection locked="0"/>
    </xf>
    <xf numFmtId="0" fontId="15" fillId="2" borderId="27" xfId="2" applyFont="1" applyFill="1" applyBorder="1" applyAlignment="1" applyProtection="1">
      <alignment horizontal="center" vertical="center" wrapText="1"/>
      <protection locked="0"/>
    </xf>
    <xf numFmtId="0" fontId="15" fillId="2" borderId="21" xfId="2" applyFont="1" applyFill="1" applyBorder="1" applyAlignment="1" applyProtection="1">
      <alignment horizontal="center" vertical="center" wrapText="1"/>
      <protection locked="0"/>
    </xf>
    <xf numFmtId="0" fontId="15" fillId="2" borderId="27" xfId="2" applyFont="1" applyFill="1" applyBorder="1" applyAlignment="1" applyProtection="1">
      <alignment horizontal="center" vertical="center" wrapText="1" shrinkToFit="1"/>
      <protection locked="0"/>
    </xf>
    <xf numFmtId="0" fontId="15" fillId="2" borderId="21" xfId="2" applyFont="1" applyFill="1" applyBorder="1" applyAlignment="1" applyProtection="1">
      <alignment horizontal="center" vertical="center" wrapText="1" shrinkToFit="1"/>
      <protection locked="0"/>
    </xf>
    <xf numFmtId="0" fontId="15" fillId="0" borderId="3" xfId="2" applyFont="1" applyBorder="1" applyAlignment="1">
      <alignment horizontal="center" vertical="center"/>
    </xf>
    <xf numFmtId="0" fontId="15" fillId="0" borderId="17" xfId="2" applyFont="1" applyBorder="1" applyAlignment="1">
      <alignment horizontal="center" vertical="center"/>
    </xf>
    <xf numFmtId="0" fontId="15" fillId="0" borderId="14" xfId="2" applyFont="1" applyBorder="1" applyAlignment="1">
      <alignment horizontal="center" vertical="center"/>
    </xf>
    <xf numFmtId="0" fontId="15" fillId="0" borderId="13" xfId="2" applyFont="1" applyBorder="1" applyAlignment="1">
      <alignment horizontal="center" vertical="center"/>
    </xf>
    <xf numFmtId="0" fontId="15" fillId="2" borderId="26" xfId="2" applyFont="1" applyFill="1" applyBorder="1" applyAlignment="1" applyProtection="1">
      <alignment horizontal="center" vertical="center"/>
      <protection locked="0"/>
    </xf>
    <xf numFmtId="0" fontId="15" fillId="2" borderId="28" xfId="2" applyFont="1" applyFill="1" applyBorder="1" applyAlignment="1" applyProtection="1">
      <alignment horizontal="center" vertical="center" wrapText="1"/>
      <protection locked="0"/>
    </xf>
    <xf numFmtId="0" fontId="15" fillId="2" borderId="23" xfId="2" applyFont="1" applyFill="1" applyBorder="1" applyAlignment="1" applyProtection="1">
      <alignment horizontal="center" vertical="center" wrapText="1"/>
      <protection locked="0"/>
    </xf>
    <xf numFmtId="0" fontId="15" fillId="2" borderId="29" xfId="2" applyFont="1" applyFill="1" applyBorder="1" applyAlignment="1" applyProtection="1">
      <alignment horizontal="center" vertical="center" wrapText="1"/>
      <protection locked="0"/>
    </xf>
    <xf numFmtId="0" fontId="15" fillId="2" borderId="26" xfId="2" applyFont="1" applyFill="1" applyBorder="1" applyAlignment="1" applyProtection="1">
      <alignment horizontal="center" vertical="center" wrapText="1"/>
      <protection locked="0"/>
    </xf>
    <xf numFmtId="0" fontId="15" fillId="2" borderId="25" xfId="2" applyFont="1" applyFill="1" applyBorder="1" applyAlignment="1" applyProtection="1">
      <alignment horizontal="center" vertical="center" wrapText="1"/>
      <protection locked="0"/>
    </xf>
    <xf numFmtId="0" fontId="15" fillId="0" borderId="0" xfId="2" applyFont="1" applyAlignment="1">
      <alignment horizontal="center" vertical="center" shrinkToFit="1"/>
    </xf>
    <xf numFmtId="0" fontId="16" fillId="0" borderId="28" xfId="0" applyFont="1" applyBorder="1" applyAlignment="1">
      <alignment horizontal="center" vertical="center" shrinkToFit="1"/>
    </xf>
    <xf numFmtId="0" fontId="16" fillId="0" borderId="23" xfId="0" applyFont="1" applyBorder="1" applyAlignment="1">
      <alignment horizontal="center" vertical="center" shrinkToFit="1"/>
    </xf>
    <xf numFmtId="0" fontId="15" fillId="0" borderId="28" xfId="2" applyFont="1" applyBorder="1" applyAlignment="1">
      <alignment horizontal="center" vertical="center" wrapText="1"/>
    </xf>
    <xf numFmtId="0" fontId="15" fillId="0" borderId="23" xfId="2" applyFont="1" applyBorder="1" applyAlignment="1">
      <alignment horizontal="center" vertical="center" wrapText="1"/>
    </xf>
    <xf numFmtId="0" fontId="15" fillId="0" borderId="10" xfId="0" applyFont="1" applyBorder="1" applyAlignment="1">
      <alignment horizontal="left" vertical="center" wrapText="1"/>
    </xf>
    <xf numFmtId="38" fontId="20" fillId="2" borderId="8" xfId="1" applyNumberFormat="1" applyFont="1" applyFill="1" applyBorder="1" applyAlignment="1" applyProtection="1">
      <alignment horizontal="right" vertical="center"/>
      <protection locked="0"/>
    </xf>
    <xf numFmtId="38" fontId="20" fillId="2" borderId="6" xfId="1" applyNumberFormat="1" applyFont="1" applyFill="1" applyBorder="1" applyAlignment="1" applyProtection="1">
      <alignment horizontal="right" vertical="center"/>
      <protection locked="0"/>
    </xf>
    <xf numFmtId="0" fontId="15" fillId="0" borderId="8" xfId="0" applyFont="1" applyBorder="1" applyAlignment="1">
      <alignment horizontal="left" vertical="center"/>
    </xf>
    <xf numFmtId="0" fontId="15" fillId="0" borderId="6" xfId="0" applyFont="1" applyBorder="1" applyAlignment="1">
      <alignment horizontal="left" vertical="center"/>
    </xf>
    <xf numFmtId="0" fontId="15" fillId="0" borderId="10" xfId="0" applyFont="1" applyBorder="1" applyAlignment="1">
      <alignment horizontal="left" vertical="center"/>
    </xf>
    <xf numFmtId="38" fontId="20" fillId="2" borderId="8" xfId="1" applyNumberFormat="1" applyFont="1" applyFill="1" applyBorder="1" applyAlignment="1" applyProtection="1">
      <alignment horizontal="right" vertical="center" wrapText="1"/>
      <protection locked="0"/>
    </xf>
    <xf numFmtId="38" fontId="20" fillId="2" borderId="6" xfId="1" applyNumberFormat="1" applyFont="1" applyFill="1" applyBorder="1" applyAlignment="1" applyProtection="1">
      <alignment horizontal="right" vertical="center" wrapText="1"/>
      <protection locked="0"/>
    </xf>
    <xf numFmtId="0" fontId="15" fillId="0" borderId="1" xfId="0" applyFont="1" applyBorder="1" applyAlignment="1">
      <alignment horizontal="center" vertical="center"/>
    </xf>
    <xf numFmtId="177" fontId="20" fillId="3" borderId="1" xfId="0" applyNumberFormat="1" applyFont="1" applyFill="1" applyBorder="1" applyAlignment="1">
      <alignment horizontal="right" vertical="center"/>
    </xf>
    <xf numFmtId="177" fontId="20" fillId="3" borderId="8" xfId="0" applyNumberFormat="1" applyFont="1" applyFill="1" applyBorder="1" applyAlignment="1">
      <alignment horizontal="right" vertical="center"/>
    </xf>
    <xf numFmtId="0" fontId="15" fillId="0" borderId="5" xfId="2" applyFont="1" applyBorder="1" applyAlignment="1">
      <alignment horizontal="left" vertical="center" wrapText="1"/>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38" fontId="20" fillId="3" borderId="8" xfId="1" applyNumberFormat="1" applyFont="1" applyFill="1" applyBorder="1" applyAlignment="1" applyProtection="1">
      <alignment horizontal="right" vertical="center"/>
    </xf>
    <xf numFmtId="38" fontId="20" fillId="3" borderId="6" xfId="1" applyNumberFormat="1" applyFont="1" applyFill="1" applyBorder="1" applyAlignment="1" applyProtection="1">
      <alignment horizontal="right" vertical="center"/>
    </xf>
    <xf numFmtId="38" fontId="20" fillId="3" borderId="8" xfId="1" applyNumberFormat="1" applyFont="1" applyFill="1" applyBorder="1" applyAlignment="1" applyProtection="1">
      <alignment horizontal="right" vertical="center" wrapText="1"/>
    </xf>
    <xf numFmtId="38" fontId="20" fillId="3" borderId="6" xfId="1" applyNumberFormat="1" applyFont="1" applyFill="1" applyBorder="1" applyAlignment="1" applyProtection="1">
      <alignment horizontal="right" vertical="center" wrapText="1"/>
    </xf>
    <xf numFmtId="0" fontId="4" fillId="2" borderId="4"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41" fontId="4" fillId="2" borderId="4" xfId="1" applyNumberFormat="1" applyFont="1" applyFill="1" applyBorder="1" applyAlignment="1" applyProtection="1">
      <alignment horizontal="right" vertical="center"/>
      <protection locked="0"/>
    </xf>
    <xf numFmtId="41" fontId="4" fillId="2" borderId="3" xfId="1" applyNumberFormat="1" applyFont="1" applyFill="1" applyBorder="1" applyAlignment="1" applyProtection="1">
      <alignment horizontal="right" vertical="center"/>
      <protection locked="0"/>
    </xf>
    <xf numFmtId="41" fontId="4" fillId="2" borderId="9" xfId="1" applyNumberFormat="1" applyFont="1" applyFill="1" applyBorder="1" applyAlignment="1" applyProtection="1">
      <alignment horizontal="right" vertical="center"/>
      <protection locked="0"/>
    </xf>
    <xf numFmtId="41" fontId="4" fillId="2" borderId="5" xfId="1" applyNumberFormat="1" applyFont="1" applyFill="1" applyBorder="1" applyAlignment="1" applyProtection="1">
      <alignment horizontal="right" vertical="center"/>
      <protection locked="0"/>
    </xf>
    <xf numFmtId="0" fontId="4" fillId="0" borderId="2" xfId="0" applyFont="1" applyBorder="1" applyAlignment="1">
      <alignment horizontal="center" vertical="center"/>
    </xf>
    <xf numFmtId="0" fontId="4" fillId="0" borderId="11" xfId="0" applyFont="1" applyBorder="1" applyAlignment="1">
      <alignment horizontal="center" vertical="center"/>
    </xf>
    <xf numFmtId="176" fontId="4" fillId="2" borderId="4" xfId="0" applyNumberFormat="1" applyFont="1" applyFill="1" applyBorder="1" applyAlignment="1" applyProtection="1">
      <alignment horizontal="right" vertical="center"/>
      <protection locked="0"/>
    </xf>
    <xf numFmtId="176" fontId="4" fillId="2" borderId="3" xfId="0" applyNumberFormat="1" applyFont="1" applyFill="1" applyBorder="1" applyAlignment="1" applyProtection="1">
      <alignment horizontal="right" vertical="center"/>
      <protection locked="0"/>
    </xf>
    <xf numFmtId="0" fontId="6" fillId="2" borderId="4"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176" fontId="4" fillId="2" borderId="18" xfId="0" applyNumberFormat="1" applyFont="1" applyFill="1" applyBorder="1" applyAlignment="1" applyProtection="1">
      <alignment horizontal="right" vertical="center"/>
      <protection locked="0"/>
    </xf>
    <xf numFmtId="176" fontId="4" fillId="2" borderId="19" xfId="0" applyNumberFormat="1" applyFont="1" applyFill="1" applyBorder="1" applyAlignment="1" applyProtection="1">
      <alignment horizontal="right" vertical="center"/>
      <protection locked="0"/>
    </xf>
    <xf numFmtId="0" fontId="4" fillId="2" borderId="4" xfId="0" applyFont="1" applyFill="1" applyBorder="1" applyAlignment="1" applyProtection="1">
      <alignment horizontal="center" vertical="center"/>
      <protection locked="0"/>
    </xf>
    <xf numFmtId="0" fontId="15" fillId="0" borderId="5" xfId="2" applyFont="1" applyBorder="1" applyAlignment="1">
      <alignment horizontal="left" wrapText="1"/>
    </xf>
    <xf numFmtId="0" fontId="15" fillId="0" borderId="8" xfId="2" applyFont="1" applyBorder="1" applyAlignment="1">
      <alignment horizontal="center" vertical="center" wrapText="1"/>
    </xf>
    <xf numFmtId="0" fontId="16" fillId="0" borderId="10" xfId="2" applyFont="1" applyBorder="1" applyAlignment="1">
      <alignment horizontal="center" vertical="center" wrapText="1"/>
    </xf>
    <xf numFmtId="0" fontId="15" fillId="0" borderId="6" xfId="2" applyFont="1" applyBorder="1" applyAlignment="1">
      <alignment horizontal="center" vertical="center"/>
    </xf>
    <xf numFmtId="0" fontId="15" fillId="0" borderId="10" xfId="2" applyFont="1" applyBorder="1" applyAlignment="1">
      <alignment horizontal="center" vertical="center"/>
    </xf>
    <xf numFmtId="0" fontId="15" fillId="0" borderId="8" xfId="2" applyFont="1" applyBorder="1" applyAlignment="1">
      <alignment horizontal="center" vertical="center"/>
    </xf>
    <xf numFmtId="0" fontId="15" fillId="0" borderId="1" xfId="2" applyFont="1" applyBorder="1" applyAlignment="1">
      <alignment horizontal="center" vertical="center"/>
    </xf>
    <xf numFmtId="0" fontId="19" fillId="2" borderId="8" xfId="2" applyFont="1" applyFill="1" applyBorder="1" applyAlignment="1" applyProtection="1">
      <alignment horizontal="center" vertical="center" wrapText="1"/>
      <protection locked="0"/>
    </xf>
    <xf numFmtId="0" fontId="19" fillId="2" borderId="10" xfId="2" applyFont="1" applyFill="1" applyBorder="1" applyAlignment="1" applyProtection="1">
      <alignment horizontal="center" vertical="center" wrapText="1"/>
      <protection locked="0"/>
    </xf>
    <xf numFmtId="0" fontId="15" fillId="2" borderId="4" xfId="2" applyFont="1" applyFill="1" applyBorder="1" applyAlignment="1" applyProtection="1">
      <alignment horizontal="left" vertical="center" wrapText="1"/>
      <protection locked="0"/>
    </xf>
    <xf numFmtId="0" fontId="15" fillId="2" borderId="3" xfId="2" applyFont="1" applyFill="1" applyBorder="1" applyAlignment="1" applyProtection="1">
      <alignment horizontal="left" vertical="center" wrapText="1"/>
      <protection locked="0"/>
    </xf>
    <xf numFmtId="0" fontId="15" fillId="2" borderId="2" xfId="2" applyFont="1" applyFill="1" applyBorder="1" applyAlignment="1" applyProtection="1">
      <alignment horizontal="left" vertical="center" wrapText="1"/>
      <protection locked="0"/>
    </xf>
    <xf numFmtId="0" fontId="15" fillId="2" borderId="9" xfId="2" applyFont="1" applyFill="1" applyBorder="1" applyAlignment="1" applyProtection="1">
      <alignment horizontal="left" vertical="center" wrapText="1"/>
      <protection locked="0"/>
    </xf>
    <xf numFmtId="0" fontId="15" fillId="2" borderId="5" xfId="2" applyFont="1" applyFill="1" applyBorder="1" applyAlignment="1" applyProtection="1">
      <alignment horizontal="left" vertical="center" wrapText="1"/>
      <protection locked="0"/>
    </xf>
    <xf numFmtId="0" fontId="15" fillId="2" borderId="11" xfId="2" applyFont="1" applyFill="1" applyBorder="1" applyAlignment="1" applyProtection="1">
      <alignment horizontal="left" vertical="center" wrapText="1"/>
      <protection locked="0"/>
    </xf>
    <xf numFmtId="0" fontId="15" fillId="2" borderId="4" xfId="2" applyFont="1" applyFill="1" applyBorder="1" applyAlignment="1" applyProtection="1">
      <alignment horizontal="left" vertical="center" shrinkToFit="1"/>
      <protection locked="0"/>
    </xf>
    <xf numFmtId="0" fontId="15" fillId="2" borderId="3" xfId="2" applyFont="1" applyFill="1" applyBorder="1" applyAlignment="1" applyProtection="1">
      <alignment horizontal="left" vertical="center" shrinkToFit="1"/>
      <protection locked="0"/>
    </xf>
    <xf numFmtId="0" fontId="15" fillId="2" borderId="2" xfId="2" applyFont="1" applyFill="1" applyBorder="1" applyAlignment="1" applyProtection="1">
      <alignment horizontal="left" vertical="center" shrinkToFit="1"/>
      <protection locked="0"/>
    </xf>
    <xf numFmtId="0" fontId="15" fillId="2" borderId="9" xfId="2" applyFont="1" applyFill="1" applyBorder="1" applyAlignment="1" applyProtection="1">
      <alignment horizontal="left" vertical="center" shrinkToFit="1"/>
      <protection locked="0"/>
    </xf>
    <xf numFmtId="0" fontId="15" fillId="2" borderId="5" xfId="2" applyFont="1" applyFill="1" applyBorder="1" applyAlignment="1" applyProtection="1">
      <alignment horizontal="left" vertical="center" shrinkToFit="1"/>
      <protection locked="0"/>
    </xf>
    <xf numFmtId="0" fontId="15" fillId="2" borderId="11" xfId="2" applyFont="1" applyFill="1" applyBorder="1" applyAlignment="1" applyProtection="1">
      <alignment horizontal="left" vertical="center" shrinkToFit="1"/>
      <protection locked="0"/>
    </xf>
    <xf numFmtId="176" fontId="15" fillId="2" borderId="18" xfId="2" applyNumberFormat="1" applyFont="1" applyFill="1" applyBorder="1" applyAlignment="1" applyProtection="1">
      <alignment horizontal="right" vertical="center" shrinkToFit="1"/>
      <protection locked="0"/>
    </xf>
    <xf numFmtId="176" fontId="15" fillId="2" borderId="19" xfId="2" applyNumberFormat="1" applyFont="1" applyFill="1" applyBorder="1" applyAlignment="1" applyProtection="1">
      <alignment horizontal="right" vertical="center" shrinkToFit="1"/>
      <protection locked="0"/>
    </xf>
    <xf numFmtId="0" fontId="4" fillId="2" borderId="4" xfId="2" applyFont="1" applyFill="1" applyBorder="1" applyAlignment="1" applyProtection="1">
      <alignment horizontal="left" vertical="center" wrapText="1"/>
      <protection locked="0"/>
    </xf>
    <xf numFmtId="0" fontId="4" fillId="2" borderId="3" xfId="2" applyFont="1" applyFill="1" applyBorder="1" applyAlignment="1" applyProtection="1">
      <alignment horizontal="left" vertical="center" wrapText="1"/>
      <protection locked="0"/>
    </xf>
    <xf numFmtId="0" fontId="4" fillId="2" borderId="2" xfId="2" applyFont="1" applyFill="1" applyBorder="1" applyAlignment="1" applyProtection="1">
      <alignment horizontal="left" vertical="center" wrapText="1"/>
      <protection locked="0"/>
    </xf>
    <xf numFmtId="0" fontId="4" fillId="2" borderId="9" xfId="2" applyFont="1" applyFill="1" applyBorder="1" applyAlignment="1" applyProtection="1">
      <alignment horizontal="left" vertical="center" wrapText="1"/>
      <protection locked="0"/>
    </xf>
    <xf numFmtId="0" fontId="4" fillId="2" borderId="5" xfId="2" applyFont="1" applyFill="1" applyBorder="1" applyAlignment="1" applyProtection="1">
      <alignment horizontal="left" vertical="center" wrapText="1"/>
      <protection locked="0"/>
    </xf>
    <xf numFmtId="0" fontId="4" fillId="2" borderId="11" xfId="2" applyFont="1" applyFill="1" applyBorder="1" applyAlignment="1" applyProtection="1">
      <alignment horizontal="left" vertical="center" wrapText="1"/>
      <protection locked="0"/>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16" xfId="2" applyFont="1" applyBorder="1" applyAlignment="1">
      <alignment horizontal="center" vertical="center"/>
    </xf>
    <xf numFmtId="0" fontId="4" fillId="2" borderId="17" xfId="2" applyFont="1" applyFill="1" applyBorder="1" applyAlignment="1" applyProtection="1">
      <alignment horizontal="left" vertical="center"/>
      <protection locked="0"/>
    </xf>
    <xf numFmtId="0" fontId="4" fillId="2" borderId="14" xfId="2" applyFont="1" applyFill="1" applyBorder="1" applyAlignment="1" applyProtection="1">
      <alignment horizontal="left" vertical="center"/>
      <protection locked="0"/>
    </xf>
    <xf numFmtId="0" fontId="4" fillId="2" borderId="13" xfId="2" applyFont="1" applyFill="1" applyBorder="1" applyAlignment="1" applyProtection="1">
      <alignment horizontal="left" vertical="center"/>
      <protection locked="0"/>
    </xf>
    <xf numFmtId="0" fontId="4" fillId="0" borderId="5" xfId="2" applyFont="1" applyBorder="1" applyAlignment="1">
      <alignment horizontal="left" vertical="top" wrapText="1"/>
    </xf>
    <xf numFmtId="0" fontId="15" fillId="0" borderId="6" xfId="2" applyFont="1" applyBorder="1" applyAlignment="1">
      <alignment horizontal="center" vertical="center" wrapText="1"/>
    </xf>
    <xf numFmtId="0" fontId="15" fillId="0" borderId="10" xfId="2" applyFont="1" applyBorder="1" applyAlignment="1">
      <alignment horizontal="center" vertical="center" wrapText="1"/>
    </xf>
    <xf numFmtId="0" fontId="15" fillId="2" borderId="4" xfId="2" applyFont="1" applyFill="1" applyBorder="1" applyAlignment="1" applyProtection="1">
      <alignment horizontal="center" vertical="center" shrinkToFit="1"/>
      <protection locked="0"/>
    </xf>
    <xf numFmtId="0" fontId="15" fillId="2" borderId="3" xfId="2" applyFont="1" applyFill="1" applyBorder="1" applyAlignment="1" applyProtection="1">
      <alignment horizontal="center" vertical="center" shrinkToFit="1"/>
      <protection locked="0"/>
    </xf>
    <xf numFmtId="0" fontId="15" fillId="2" borderId="2" xfId="2" applyFont="1" applyFill="1" applyBorder="1" applyAlignment="1" applyProtection="1">
      <alignment horizontal="center" vertical="center" shrinkToFit="1"/>
      <protection locked="0"/>
    </xf>
    <xf numFmtId="0" fontId="15" fillId="2" borderId="7" xfId="2" applyFont="1" applyFill="1" applyBorder="1" applyAlignment="1" applyProtection="1">
      <alignment horizontal="center" vertical="center" shrinkToFit="1"/>
      <protection locked="0"/>
    </xf>
    <xf numFmtId="0" fontId="15" fillId="2" borderId="0" xfId="2" applyFont="1" applyFill="1" applyAlignment="1" applyProtection="1">
      <alignment horizontal="center" vertical="center" shrinkToFit="1"/>
      <protection locked="0"/>
    </xf>
    <xf numFmtId="0" fontId="15" fillId="2" borderId="12" xfId="2" applyFont="1" applyFill="1" applyBorder="1" applyAlignment="1" applyProtection="1">
      <alignment horizontal="center" vertical="center" shrinkToFit="1"/>
      <protection locked="0"/>
    </xf>
    <xf numFmtId="0" fontId="15" fillId="2" borderId="9" xfId="2" applyFont="1" applyFill="1" applyBorder="1" applyAlignment="1" applyProtection="1">
      <alignment horizontal="center" vertical="center" shrinkToFit="1"/>
      <protection locked="0"/>
    </xf>
    <xf numFmtId="0" fontId="15" fillId="2" borderId="5" xfId="2" applyFont="1" applyFill="1" applyBorder="1" applyAlignment="1" applyProtection="1">
      <alignment horizontal="center" vertical="center" shrinkToFit="1"/>
      <protection locked="0"/>
    </xf>
    <xf numFmtId="0" fontId="15" fillId="2" borderId="11" xfId="2" applyFont="1" applyFill="1" applyBorder="1" applyAlignment="1" applyProtection="1">
      <alignment horizontal="center" vertical="center" shrinkToFit="1"/>
      <protection locked="0"/>
    </xf>
    <xf numFmtId="0" fontId="15" fillId="2" borderId="1" xfId="2" applyFont="1" applyFill="1" applyBorder="1" applyAlignment="1" applyProtection="1">
      <alignment horizontal="center" vertical="center" shrinkToFit="1"/>
      <protection locked="0"/>
    </xf>
    <xf numFmtId="0" fontId="16" fillId="2" borderId="4" xfId="2" applyFont="1" applyFill="1" applyBorder="1" applyAlignment="1" applyProtection="1">
      <alignment horizontal="left" vertical="center" wrapText="1" shrinkToFit="1"/>
      <protection locked="0"/>
    </xf>
    <xf numFmtId="0" fontId="16" fillId="2" borderId="3" xfId="2" applyFont="1" applyFill="1" applyBorder="1" applyAlignment="1" applyProtection="1">
      <alignment horizontal="left" vertical="center" wrapText="1" shrinkToFit="1"/>
      <protection locked="0"/>
    </xf>
    <xf numFmtId="0" fontId="16" fillId="2" borderId="2" xfId="2" applyFont="1" applyFill="1" applyBorder="1" applyAlignment="1" applyProtection="1">
      <alignment horizontal="left" vertical="center" wrapText="1" shrinkToFit="1"/>
      <protection locked="0"/>
    </xf>
    <xf numFmtId="0" fontId="16" fillId="2" borderId="7" xfId="2" applyFont="1" applyFill="1" applyBorder="1" applyAlignment="1" applyProtection="1">
      <alignment horizontal="left" vertical="center" wrapText="1" shrinkToFit="1"/>
      <protection locked="0"/>
    </xf>
    <xf numFmtId="0" fontId="16" fillId="2" borderId="0" xfId="2" applyFont="1" applyFill="1" applyAlignment="1" applyProtection="1">
      <alignment horizontal="left" vertical="center" wrapText="1" shrinkToFit="1"/>
      <protection locked="0"/>
    </xf>
    <xf numFmtId="0" fontId="16" fillId="2" borderId="12" xfId="2" applyFont="1" applyFill="1" applyBorder="1" applyAlignment="1" applyProtection="1">
      <alignment horizontal="left" vertical="center" wrapText="1" shrinkToFit="1"/>
      <protection locked="0"/>
    </xf>
    <xf numFmtId="0" fontId="16" fillId="2" borderId="9" xfId="2" applyFont="1" applyFill="1" applyBorder="1" applyAlignment="1" applyProtection="1">
      <alignment horizontal="left" vertical="center" wrapText="1" shrinkToFit="1"/>
      <protection locked="0"/>
    </xf>
    <xf numFmtId="0" fontId="16" fillId="2" borderId="5" xfId="2" applyFont="1" applyFill="1" applyBorder="1" applyAlignment="1" applyProtection="1">
      <alignment horizontal="left" vertical="center" wrapText="1" shrinkToFit="1"/>
      <protection locked="0"/>
    </xf>
    <xf numFmtId="0" fontId="16" fillId="2" borderId="11" xfId="2" applyFont="1" applyFill="1" applyBorder="1" applyAlignment="1" applyProtection="1">
      <alignment horizontal="left" vertical="center" wrapText="1" shrinkToFit="1"/>
      <protection locked="0"/>
    </xf>
    <xf numFmtId="0" fontId="4" fillId="2" borderId="9" xfId="2" applyFont="1" applyFill="1" applyBorder="1" applyAlignment="1" applyProtection="1">
      <alignment horizontal="left" vertical="top" wrapText="1"/>
      <protection locked="0"/>
    </xf>
    <xf numFmtId="0" fontId="4" fillId="2" borderId="5" xfId="2" applyFont="1" applyFill="1" applyBorder="1" applyAlignment="1" applyProtection="1">
      <alignment horizontal="left" vertical="top" wrapText="1"/>
      <protection locked="0"/>
    </xf>
    <xf numFmtId="0" fontId="4" fillId="2" borderId="11" xfId="2" applyFont="1" applyFill="1" applyBorder="1" applyAlignment="1" applyProtection="1">
      <alignment horizontal="left" vertical="top" wrapText="1"/>
      <protection locked="0"/>
    </xf>
    <xf numFmtId="0" fontId="4" fillId="2" borderId="8" xfId="2" applyFont="1" applyFill="1" applyBorder="1" applyAlignment="1" applyProtection="1">
      <alignment horizontal="left" vertical="top" wrapText="1"/>
      <protection locked="0"/>
    </xf>
    <xf numFmtId="0" fontId="4" fillId="2" borderId="6" xfId="2" applyFont="1" applyFill="1" applyBorder="1" applyAlignment="1" applyProtection="1">
      <alignment horizontal="left" vertical="top" wrapText="1"/>
      <protection locked="0"/>
    </xf>
    <xf numFmtId="0" fontId="4" fillId="2" borderId="10" xfId="2" applyFont="1" applyFill="1" applyBorder="1" applyAlignment="1" applyProtection="1">
      <alignment horizontal="left" vertical="top" wrapText="1"/>
      <protection locked="0"/>
    </xf>
    <xf numFmtId="0" fontId="4" fillId="2" borderId="1" xfId="2" applyFont="1" applyFill="1" applyBorder="1" applyAlignment="1" applyProtection="1">
      <alignment horizontal="left" vertical="top" wrapText="1"/>
      <protection locked="0"/>
    </xf>
    <xf numFmtId="0" fontId="16" fillId="0" borderId="0" xfId="2" applyFont="1" applyAlignment="1">
      <alignment horizontal="left" vertical="center" wrapText="1"/>
    </xf>
    <xf numFmtId="0" fontId="16" fillId="2" borderId="1" xfId="2" applyFont="1" applyFill="1" applyBorder="1" applyAlignment="1" applyProtection="1">
      <alignment horizontal="left" vertical="center" wrapText="1" shrinkToFit="1"/>
      <protection locked="0"/>
    </xf>
    <xf numFmtId="180" fontId="16" fillId="2" borderId="4" xfId="2" applyNumberFormat="1" applyFont="1" applyFill="1" applyBorder="1" applyAlignment="1" applyProtection="1">
      <alignment horizontal="center" vertical="center" wrapText="1"/>
      <protection locked="0"/>
    </xf>
    <xf numFmtId="180" fontId="16" fillId="2" borderId="3" xfId="2" applyNumberFormat="1" applyFont="1" applyFill="1" applyBorder="1" applyAlignment="1" applyProtection="1">
      <alignment horizontal="center" vertical="center" wrapText="1"/>
      <protection locked="0"/>
    </xf>
    <xf numFmtId="180" fontId="16" fillId="2" borderId="2" xfId="2" applyNumberFormat="1" applyFont="1" applyFill="1" applyBorder="1" applyAlignment="1" applyProtection="1">
      <alignment horizontal="center" vertical="center" wrapText="1"/>
      <protection locked="0"/>
    </xf>
    <xf numFmtId="180" fontId="16" fillId="2" borderId="7" xfId="2" applyNumberFormat="1" applyFont="1" applyFill="1" applyBorder="1" applyAlignment="1" applyProtection="1">
      <alignment horizontal="center" vertical="center" wrapText="1"/>
      <protection locked="0"/>
    </xf>
    <xf numFmtId="180" fontId="16" fillId="2" borderId="0" xfId="2" applyNumberFormat="1" applyFont="1" applyFill="1" applyAlignment="1" applyProtection="1">
      <alignment horizontal="center" vertical="center" wrapText="1"/>
      <protection locked="0"/>
    </xf>
    <xf numFmtId="180" fontId="16" fillId="2" borderId="12" xfId="2" applyNumberFormat="1" applyFont="1" applyFill="1" applyBorder="1" applyAlignment="1" applyProtection="1">
      <alignment horizontal="center" vertical="center" wrapText="1"/>
      <protection locked="0"/>
    </xf>
    <xf numFmtId="180" fontId="16" fillId="2" borderId="9" xfId="2" applyNumberFormat="1" applyFont="1" applyFill="1" applyBorder="1" applyAlignment="1" applyProtection="1">
      <alignment horizontal="center" vertical="center" wrapText="1"/>
      <protection locked="0"/>
    </xf>
    <xf numFmtId="180" fontId="16" fillId="2" borderId="5" xfId="2" applyNumberFormat="1" applyFont="1" applyFill="1" applyBorder="1" applyAlignment="1" applyProtection="1">
      <alignment horizontal="center" vertical="center" wrapText="1"/>
      <protection locked="0"/>
    </xf>
    <xf numFmtId="180" fontId="16" fillId="2" borderId="11" xfId="2" applyNumberFormat="1" applyFont="1" applyFill="1" applyBorder="1" applyAlignment="1" applyProtection="1">
      <alignment horizontal="center" vertical="center" wrapText="1"/>
      <protection locked="0"/>
    </xf>
    <xf numFmtId="180" fontId="16" fillId="2" borderId="1" xfId="2" applyNumberFormat="1" applyFont="1" applyFill="1" applyBorder="1" applyAlignment="1" applyProtection="1">
      <alignment horizontal="center" vertical="center" wrapText="1"/>
      <protection locked="0"/>
    </xf>
    <xf numFmtId="0" fontId="24" fillId="2" borderId="21" xfId="2" applyFont="1" applyFill="1" applyBorder="1" applyAlignment="1">
      <alignment horizontal="center" vertical="center"/>
    </xf>
    <xf numFmtId="0" fontId="24" fillId="2" borderId="22" xfId="2" applyFont="1" applyFill="1" applyBorder="1" applyAlignment="1">
      <alignment horizontal="center" vertical="center"/>
    </xf>
    <xf numFmtId="0" fontId="24" fillId="2" borderId="6" xfId="2" applyFont="1" applyFill="1" applyBorder="1" applyAlignment="1">
      <alignment horizontal="center" vertical="center" wrapText="1"/>
    </xf>
    <xf numFmtId="0" fontId="23" fillId="2" borderId="6" xfId="2" applyFont="1" applyFill="1" applyBorder="1" applyAlignment="1">
      <alignment horizontal="center" vertical="center"/>
    </xf>
    <xf numFmtId="0" fontId="23" fillId="2" borderId="6" xfId="2" applyFont="1" applyFill="1" applyBorder="1" applyAlignment="1">
      <alignment horizontal="center" vertical="center" shrinkToFit="1"/>
    </xf>
    <xf numFmtId="0" fontId="24" fillId="2" borderId="14" xfId="2" applyFont="1" applyFill="1" applyBorder="1" applyAlignment="1">
      <alignment horizontal="center" vertical="center"/>
    </xf>
    <xf numFmtId="0" fontId="24" fillId="2" borderId="13" xfId="2" applyFont="1" applyFill="1" applyBorder="1" applyAlignment="1">
      <alignment horizontal="center" vertical="center"/>
    </xf>
    <xf numFmtId="0" fontId="16" fillId="2" borderId="4" xfId="2" applyFont="1" applyFill="1" applyBorder="1" applyAlignment="1">
      <alignment horizontal="center" vertical="center" wrapText="1"/>
    </xf>
    <xf numFmtId="0" fontId="16" fillId="2" borderId="3" xfId="2" applyFont="1" applyFill="1" applyBorder="1" applyAlignment="1">
      <alignment horizontal="center" vertical="center" wrapText="1"/>
    </xf>
    <xf numFmtId="0" fontId="16" fillId="2" borderId="2" xfId="2" applyFont="1" applyFill="1" applyBorder="1" applyAlignment="1">
      <alignment horizontal="center" vertical="center" wrapText="1"/>
    </xf>
    <xf numFmtId="0" fontId="16" fillId="2" borderId="7" xfId="2" applyFont="1" applyFill="1" applyBorder="1" applyAlignment="1">
      <alignment horizontal="center" vertical="center" wrapText="1"/>
    </xf>
    <xf numFmtId="0" fontId="16" fillId="2" borderId="0" xfId="2" applyFont="1" applyFill="1" applyAlignment="1">
      <alignment horizontal="center" vertical="center" wrapText="1"/>
    </xf>
    <xf numFmtId="0" fontId="16" fillId="2" borderId="12" xfId="2" applyFont="1" applyFill="1" applyBorder="1" applyAlignment="1">
      <alignment horizontal="center" vertical="center" wrapText="1"/>
    </xf>
    <xf numFmtId="0" fontId="16" fillId="2" borderId="9" xfId="2" applyFont="1" applyFill="1" applyBorder="1" applyAlignment="1">
      <alignment horizontal="center" vertical="center" wrapText="1"/>
    </xf>
    <xf numFmtId="0" fontId="16" fillId="2" borderId="5" xfId="2" applyFont="1" applyFill="1" applyBorder="1" applyAlignment="1">
      <alignment horizontal="center" vertical="center" wrapText="1"/>
    </xf>
    <xf numFmtId="0" fontId="16" fillId="2" borderId="11" xfId="2" applyFont="1" applyFill="1" applyBorder="1" applyAlignment="1">
      <alignment horizontal="center" vertical="center" wrapText="1"/>
    </xf>
    <xf numFmtId="0" fontId="24" fillId="2" borderId="26" xfId="2" applyFont="1" applyFill="1" applyBorder="1" applyAlignment="1">
      <alignment horizontal="center" vertical="center"/>
    </xf>
    <xf numFmtId="0" fontId="24" fillId="2" borderId="25" xfId="2" applyFont="1" applyFill="1" applyBorder="1" applyAlignment="1">
      <alignment horizontal="center" vertical="center"/>
    </xf>
    <xf numFmtId="0" fontId="23" fillId="2" borderId="6"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3" fillId="2" borderId="10" xfId="2" applyFont="1" applyFill="1" applyBorder="1" applyAlignment="1">
      <alignment horizontal="center" vertical="center"/>
    </xf>
    <xf numFmtId="0" fontId="24" fillId="2" borderId="10" xfId="2" applyFont="1" applyFill="1" applyBorder="1" applyAlignment="1">
      <alignment horizontal="center" vertical="center" wrapText="1"/>
    </xf>
    <xf numFmtId="0" fontId="4" fillId="2" borderId="6" xfId="2" applyFont="1" applyFill="1" applyBorder="1" applyAlignment="1">
      <alignment horizontal="center" vertical="center"/>
    </xf>
    <xf numFmtId="38" fontId="25" fillId="2" borderId="8" xfId="3" applyNumberFormat="1" applyFont="1" applyFill="1" applyBorder="1" applyAlignment="1" applyProtection="1">
      <alignment horizontal="right" vertical="center"/>
    </xf>
    <xf numFmtId="38" fontId="25" fillId="2" borderId="6" xfId="3" applyNumberFormat="1" applyFont="1" applyFill="1" applyBorder="1" applyAlignment="1" applyProtection="1">
      <alignment horizontal="right" vertical="center"/>
    </xf>
    <xf numFmtId="0" fontId="24" fillId="2" borderId="21" xfId="2" applyFont="1" applyFill="1" applyBorder="1" applyAlignment="1">
      <alignment horizontal="center" vertical="center" wrapText="1"/>
    </xf>
    <xf numFmtId="0" fontId="23" fillId="2" borderId="27" xfId="2" applyFont="1" applyFill="1" applyBorder="1" applyAlignment="1">
      <alignment horizontal="center" vertical="center" wrapText="1"/>
    </xf>
    <xf numFmtId="0" fontId="23" fillId="2" borderId="21" xfId="2" applyFont="1" applyFill="1" applyBorder="1" applyAlignment="1">
      <alignment horizontal="center" vertical="center" wrapText="1"/>
    </xf>
    <xf numFmtId="0" fontId="23" fillId="2" borderId="27" xfId="2" applyFont="1" applyFill="1" applyBorder="1" applyAlignment="1">
      <alignment horizontal="center" vertical="center" wrapText="1" shrinkToFit="1"/>
    </xf>
    <xf numFmtId="0" fontId="23" fillId="2" borderId="21" xfId="2" applyFont="1" applyFill="1" applyBorder="1" applyAlignment="1">
      <alignment horizontal="center" vertical="center" wrapText="1" shrinkToFit="1"/>
    </xf>
    <xf numFmtId="0" fontId="23" fillId="2" borderId="26" xfId="2" applyFont="1" applyFill="1" applyBorder="1" applyAlignment="1">
      <alignment horizontal="center" vertical="center"/>
    </xf>
    <xf numFmtId="0" fontId="23" fillId="2" borderId="28" xfId="2" applyFont="1" applyFill="1" applyBorder="1" applyAlignment="1">
      <alignment horizontal="center" vertical="center" wrapText="1"/>
    </xf>
    <xf numFmtId="0" fontId="23" fillId="2" borderId="23" xfId="2" applyFont="1" applyFill="1" applyBorder="1" applyAlignment="1">
      <alignment horizontal="center" vertical="center" wrapText="1"/>
    </xf>
    <xf numFmtId="0" fontId="23" fillId="2" borderId="29" xfId="2" applyFont="1" applyFill="1" applyBorder="1" applyAlignment="1">
      <alignment horizontal="center" vertical="center" wrapText="1"/>
    </xf>
    <xf numFmtId="0" fontId="23" fillId="2" borderId="26" xfId="2" applyFont="1" applyFill="1" applyBorder="1" applyAlignment="1">
      <alignment horizontal="center" vertical="center" wrapText="1"/>
    </xf>
    <xf numFmtId="0" fontId="23" fillId="2" borderId="25" xfId="2" applyFont="1" applyFill="1" applyBorder="1" applyAlignment="1">
      <alignment horizontal="center" vertical="center" wrapText="1"/>
    </xf>
    <xf numFmtId="38" fontId="25" fillId="2" borderId="8" xfId="1" applyNumberFormat="1" applyFont="1" applyFill="1" applyBorder="1" applyAlignment="1" applyProtection="1">
      <alignment horizontal="right" vertical="center"/>
    </xf>
    <xf numFmtId="38" fontId="25" fillId="2" borderId="6" xfId="1" applyNumberFormat="1" applyFont="1" applyFill="1" applyBorder="1" applyAlignment="1" applyProtection="1">
      <alignment horizontal="right" vertical="center"/>
    </xf>
    <xf numFmtId="38" fontId="25" fillId="2" borderId="8" xfId="1" applyNumberFormat="1" applyFont="1" applyFill="1" applyBorder="1" applyAlignment="1" applyProtection="1">
      <alignment horizontal="right" vertical="center" wrapText="1"/>
    </xf>
    <xf numFmtId="38" fontId="25" fillId="2" borderId="6" xfId="1" applyNumberFormat="1" applyFont="1" applyFill="1" applyBorder="1" applyAlignment="1" applyProtection="1">
      <alignment horizontal="right" vertical="center" wrapText="1"/>
    </xf>
    <xf numFmtId="0" fontId="23" fillId="2" borderId="4"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11" xfId="0" applyFont="1" applyFill="1" applyBorder="1" applyAlignment="1">
      <alignment horizontal="center" vertical="center" wrapText="1"/>
    </xf>
    <xf numFmtId="41" fontId="23" fillId="2" borderId="4" xfId="1" applyNumberFormat="1" applyFont="1" applyFill="1" applyBorder="1" applyAlignment="1" applyProtection="1">
      <alignment horizontal="right" vertical="center"/>
    </xf>
    <xf numFmtId="41" fontId="23" fillId="2" borderId="3" xfId="1" applyNumberFormat="1" applyFont="1" applyFill="1" applyBorder="1" applyAlignment="1" applyProtection="1">
      <alignment horizontal="right" vertical="center"/>
    </xf>
    <xf numFmtId="41" fontId="23" fillId="2" borderId="9" xfId="1" applyNumberFormat="1" applyFont="1" applyFill="1" applyBorder="1" applyAlignment="1" applyProtection="1">
      <alignment horizontal="right" vertical="center"/>
    </xf>
    <xf numFmtId="41" fontId="23" fillId="2" borderId="5" xfId="1" applyNumberFormat="1" applyFont="1" applyFill="1" applyBorder="1" applyAlignment="1" applyProtection="1">
      <alignment horizontal="right" vertical="center"/>
    </xf>
    <xf numFmtId="176" fontId="23" fillId="2" borderId="4" xfId="0" applyNumberFormat="1" applyFont="1" applyFill="1" applyBorder="1" applyAlignment="1">
      <alignment horizontal="right" vertical="center"/>
    </xf>
    <xf numFmtId="176" fontId="23" fillId="2" borderId="3" xfId="0" applyNumberFormat="1" applyFont="1" applyFill="1" applyBorder="1" applyAlignment="1">
      <alignment horizontal="right" vertical="center"/>
    </xf>
    <xf numFmtId="0" fontId="24" fillId="2" borderId="4"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11" xfId="0" applyFont="1" applyFill="1" applyBorder="1" applyAlignment="1">
      <alignment horizontal="center" vertical="center" wrapText="1"/>
    </xf>
    <xf numFmtId="176" fontId="23" fillId="2" borderId="18" xfId="0" applyNumberFormat="1" applyFont="1" applyFill="1" applyBorder="1" applyAlignment="1">
      <alignment horizontal="right" vertical="center"/>
    </xf>
    <xf numFmtId="176" fontId="23" fillId="2" borderId="19" xfId="0" applyNumberFormat="1" applyFont="1" applyFill="1" applyBorder="1" applyAlignment="1">
      <alignment horizontal="right" vertical="center"/>
    </xf>
    <xf numFmtId="0" fontId="23" fillId="2" borderId="3"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9" xfId="0" applyFont="1" applyFill="1" applyBorder="1" applyAlignment="1">
      <alignment horizontal="center" vertical="center"/>
    </xf>
    <xf numFmtId="0" fontId="23" fillId="2" borderId="5" xfId="0" applyFont="1" applyFill="1" applyBorder="1" applyAlignment="1">
      <alignment horizontal="center" vertical="center"/>
    </xf>
    <xf numFmtId="0" fontId="23" fillId="2" borderId="11" xfId="0" applyFont="1" applyFill="1" applyBorder="1" applyAlignment="1">
      <alignment horizontal="center" vertical="center"/>
    </xf>
    <xf numFmtId="0" fontId="23" fillId="2" borderId="4"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1" xfId="0" applyFont="1" applyFill="1" applyBorder="1" applyAlignment="1">
      <alignment horizontal="center" vertical="center" wrapText="1"/>
    </xf>
    <xf numFmtId="41" fontId="4" fillId="2" borderId="4" xfId="1" applyNumberFormat="1" applyFont="1" applyFill="1" applyBorder="1" applyAlignment="1" applyProtection="1">
      <alignment horizontal="right" vertical="center"/>
    </xf>
    <xf numFmtId="41" fontId="4" fillId="2" borderId="3" xfId="1" applyNumberFormat="1" applyFont="1" applyFill="1" applyBorder="1" applyAlignment="1" applyProtection="1">
      <alignment horizontal="right" vertical="center"/>
    </xf>
    <xf numFmtId="41" fontId="4" fillId="2" borderId="9" xfId="1" applyNumberFormat="1" applyFont="1" applyFill="1" applyBorder="1" applyAlignment="1" applyProtection="1">
      <alignment horizontal="right" vertical="center"/>
    </xf>
    <xf numFmtId="41" fontId="4" fillId="2" borderId="5" xfId="1" applyNumberFormat="1" applyFont="1" applyFill="1" applyBorder="1" applyAlignment="1" applyProtection="1">
      <alignment horizontal="right" vertical="center"/>
    </xf>
    <xf numFmtId="176" fontId="4" fillId="2" borderId="4" xfId="0" applyNumberFormat="1" applyFont="1" applyFill="1" applyBorder="1" applyAlignment="1">
      <alignment horizontal="right" vertical="center"/>
    </xf>
    <xf numFmtId="176" fontId="4" fillId="2" borderId="3" xfId="0" applyNumberFormat="1" applyFont="1" applyFill="1" applyBorder="1" applyAlignment="1">
      <alignment horizontal="right" vertical="center"/>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1" xfId="0" applyFont="1" applyFill="1" applyBorder="1" applyAlignment="1">
      <alignment horizontal="center" vertical="center" wrapText="1"/>
    </xf>
    <xf numFmtId="176" fontId="4" fillId="2" borderId="18" xfId="0" applyNumberFormat="1" applyFont="1" applyFill="1" applyBorder="1" applyAlignment="1">
      <alignment horizontal="right" vertical="center"/>
    </xf>
    <xf numFmtId="176" fontId="4" fillId="2" borderId="19" xfId="0" applyNumberFormat="1" applyFont="1" applyFill="1" applyBorder="1" applyAlignment="1">
      <alignment horizontal="right" vertical="center"/>
    </xf>
    <xf numFmtId="0" fontId="38" fillId="2" borderId="8" xfId="2" applyFont="1" applyFill="1" applyBorder="1" applyAlignment="1">
      <alignment horizontal="center" vertical="center" wrapText="1"/>
    </xf>
    <xf numFmtId="0" fontId="38" fillId="2" borderId="10" xfId="2" applyFont="1" applyFill="1" applyBorder="1" applyAlignment="1">
      <alignment horizontal="center" vertical="center" wrapText="1"/>
    </xf>
    <xf numFmtId="0" fontId="23" fillId="2" borderId="4" xfId="2" applyFont="1" applyFill="1" applyBorder="1" applyAlignment="1">
      <alignment horizontal="left" vertical="center" wrapText="1"/>
    </xf>
    <xf numFmtId="0" fontId="23" fillId="2" borderId="3" xfId="2" applyFont="1" applyFill="1" applyBorder="1" applyAlignment="1">
      <alignment horizontal="left" vertical="center" wrapText="1"/>
    </xf>
    <xf numFmtId="0" fontId="23" fillId="2" borderId="2" xfId="2" applyFont="1" applyFill="1" applyBorder="1" applyAlignment="1">
      <alignment horizontal="left" vertical="center" wrapText="1"/>
    </xf>
    <xf numFmtId="0" fontId="23" fillId="2" borderId="9" xfId="2" applyFont="1" applyFill="1" applyBorder="1" applyAlignment="1">
      <alignment horizontal="left" vertical="center" wrapText="1"/>
    </xf>
    <xf numFmtId="0" fontId="23" fillId="2" borderId="5" xfId="2" applyFont="1" applyFill="1" applyBorder="1" applyAlignment="1">
      <alignment horizontal="left" vertical="center" wrapText="1"/>
    </xf>
    <xf numFmtId="0" fontId="23" fillId="2" borderId="11" xfId="2" applyFont="1" applyFill="1" applyBorder="1" applyAlignment="1">
      <alignment horizontal="left" vertical="center" wrapText="1"/>
    </xf>
    <xf numFmtId="0" fontId="23" fillId="2" borderId="4" xfId="2" applyFont="1" applyFill="1" applyBorder="1" applyAlignment="1">
      <alignment horizontal="left" vertical="center" shrinkToFit="1"/>
    </xf>
    <xf numFmtId="0" fontId="23" fillId="2" borderId="3" xfId="2" applyFont="1" applyFill="1" applyBorder="1" applyAlignment="1">
      <alignment horizontal="left" vertical="center" shrinkToFit="1"/>
    </xf>
    <xf numFmtId="0" fontId="23" fillId="2" borderId="2" xfId="2" applyFont="1" applyFill="1" applyBorder="1" applyAlignment="1">
      <alignment horizontal="left" vertical="center" shrinkToFit="1"/>
    </xf>
    <xf numFmtId="0" fontId="23" fillId="2" borderId="9" xfId="2" applyFont="1" applyFill="1" applyBorder="1" applyAlignment="1">
      <alignment horizontal="left" vertical="center" shrinkToFit="1"/>
    </xf>
    <xf numFmtId="0" fontId="23" fillId="2" borderId="5" xfId="2" applyFont="1" applyFill="1" applyBorder="1" applyAlignment="1">
      <alignment horizontal="left" vertical="center" shrinkToFit="1"/>
    </xf>
    <xf numFmtId="0" fontId="23" fillId="2" borderId="11" xfId="2" applyFont="1" applyFill="1" applyBorder="1" applyAlignment="1">
      <alignment horizontal="left" vertical="center" shrinkToFit="1"/>
    </xf>
    <xf numFmtId="176" fontId="23" fillId="2" borderId="18" xfId="2" applyNumberFormat="1" applyFont="1" applyFill="1" applyBorder="1" applyAlignment="1">
      <alignment horizontal="right" vertical="center" shrinkToFit="1"/>
    </xf>
    <xf numFmtId="176" fontId="23" fillId="2" borderId="19" xfId="2" applyNumberFormat="1" applyFont="1" applyFill="1" applyBorder="1" applyAlignment="1">
      <alignment horizontal="right" vertical="center" shrinkToFit="1"/>
    </xf>
    <xf numFmtId="0" fontId="19" fillId="2" borderId="8" xfId="2" applyFont="1" applyFill="1" applyBorder="1" applyAlignment="1">
      <alignment horizontal="center" vertical="center" wrapText="1"/>
    </xf>
    <xf numFmtId="0" fontId="19" fillId="2" borderId="10" xfId="2" applyFont="1" applyFill="1" applyBorder="1" applyAlignment="1">
      <alignment horizontal="center" vertical="center" wrapText="1"/>
    </xf>
    <xf numFmtId="0" fontId="4" fillId="2" borderId="4"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4" fillId="2" borderId="9" xfId="2" applyFont="1" applyFill="1" applyBorder="1" applyAlignment="1">
      <alignment horizontal="left" vertical="center" wrapText="1"/>
    </xf>
    <xf numFmtId="0" fontId="4" fillId="2" borderId="5" xfId="2" applyFont="1" applyFill="1" applyBorder="1" applyAlignment="1">
      <alignment horizontal="left" vertical="center" wrapText="1"/>
    </xf>
    <xf numFmtId="0" fontId="4" fillId="2" borderId="11" xfId="2" applyFont="1" applyFill="1" applyBorder="1" applyAlignment="1">
      <alignment horizontal="left" vertical="center" wrapText="1"/>
    </xf>
    <xf numFmtId="0" fontId="15" fillId="2" borderId="4" xfId="2" applyFont="1" applyFill="1" applyBorder="1" applyAlignment="1">
      <alignment horizontal="left" vertical="center" shrinkToFit="1"/>
    </xf>
    <xf numFmtId="0" fontId="15" fillId="2" borderId="3" xfId="2" applyFont="1" applyFill="1" applyBorder="1" applyAlignment="1">
      <alignment horizontal="left" vertical="center" shrinkToFit="1"/>
    </xf>
    <xf numFmtId="0" fontId="15" fillId="2" borderId="2" xfId="2" applyFont="1" applyFill="1" applyBorder="1" applyAlignment="1">
      <alignment horizontal="left" vertical="center" shrinkToFit="1"/>
    </xf>
    <xf numFmtId="0" fontId="15" fillId="2" borderId="9" xfId="2" applyFont="1" applyFill="1" applyBorder="1" applyAlignment="1">
      <alignment horizontal="left" vertical="center" shrinkToFit="1"/>
    </xf>
    <xf numFmtId="0" fontId="15" fillId="2" borderId="5" xfId="2" applyFont="1" applyFill="1" applyBorder="1" applyAlignment="1">
      <alignment horizontal="left" vertical="center" shrinkToFit="1"/>
    </xf>
    <xf numFmtId="0" fontId="15" fillId="2" borderId="11" xfId="2" applyFont="1" applyFill="1" applyBorder="1" applyAlignment="1">
      <alignment horizontal="left" vertical="center" shrinkToFit="1"/>
    </xf>
    <xf numFmtId="176" fontId="15" fillId="2" borderId="18" xfId="2" applyNumberFormat="1" applyFont="1" applyFill="1" applyBorder="1" applyAlignment="1">
      <alignment horizontal="right" vertical="center" shrinkToFit="1"/>
    </xf>
    <xf numFmtId="176" fontId="15" fillId="2" borderId="19" xfId="2" applyNumberFormat="1" applyFont="1" applyFill="1" applyBorder="1" applyAlignment="1">
      <alignment horizontal="right" vertical="center" shrinkToFit="1"/>
    </xf>
    <xf numFmtId="0" fontId="23" fillId="2" borderId="17" xfId="2" applyFont="1" applyFill="1" applyBorder="1" applyAlignment="1">
      <alignment horizontal="left" vertical="center"/>
    </xf>
    <xf numFmtId="0" fontId="23" fillId="2" borderId="14" xfId="2" applyFont="1" applyFill="1" applyBorder="1" applyAlignment="1">
      <alignment horizontal="left" vertical="center"/>
    </xf>
    <xf numFmtId="0" fontId="23" fillId="2" borderId="13" xfId="2" applyFont="1" applyFill="1" applyBorder="1" applyAlignment="1">
      <alignment horizontal="left" vertical="center"/>
    </xf>
    <xf numFmtId="176" fontId="23" fillId="2" borderId="4" xfId="2" applyNumberFormat="1" applyFont="1" applyFill="1" applyBorder="1" applyAlignment="1">
      <alignment horizontal="center" vertical="center" shrinkToFit="1"/>
    </xf>
    <xf numFmtId="176" fontId="23" fillId="2" borderId="3" xfId="2" applyNumberFormat="1" applyFont="1" applyFill="1" applyBorder="1" applyAlignment="1">
      <alignment horizontal="center" vertical="center" shrinkToFit="1"/>
    </xf>
    <xf numFmtId="176" fontId="23" fillId="2" borderId="2" xfId="2" applyNumberFormat="1" applyFont="1" applyFill="1" applyBorder="1" applyAlignment="1">
      <alignment horizontal="center" vertical="center" shrinkToFit="1"/>
    </xf>
    <xf numFmtId="176" fontId="23" fillId="2" borderId="7" xfId="2" applyNumberFormat="1" applyFont="1" applyFill="1" applyBorder="1" applyAlignment="1">
      <alignment horizontal="center" vertical="center" shrinkToFit="1"/>
    </xf>
    <xf numFmtId="176" fontId="23" fillId="2" borderId="0" xfId="2" applyNumberFormat="1" applyFont="1" applyFill="1" applyAlignment="1">
      <alignment horizontal="center" vertical="center" shrinkToFit="1"/>
    </xf>
    <xf numFmtId="176" fontId="23" fillId="2" borderId="12" xfId="2" applyNumberFormat="1" applyFont="1" applyFill="1" applyBorder="1" applyAlignment="1">
      <alignment horizontal="center" vertical="center" shrinkToFit="1"/>
    </xf>
    <xf numFmtId="176" fontId="23" fillId="2" borderId="9" xfId="2" applyNumberFormat="1" applyFont="1" applyFill="1" applyBorder="1" applyAlignment="1">
      <alignment horizontal="center" vertical="center" shrinkToFit="1"/>
    </xf>
    <xf numFmtId="176" fontId="23" fillId="2" borderId="5" xfId="2" applyNumberFormat="1" applyFont="1" applyFill="1" applyBorder="1" applyAlignment="1">
      <alignment horizontal="center" vertical="center" shrinkToFit="1"/>
    </xf>
    <xf numFmtId="176" fontId="23" fillId="2" borderId="11" xfId="2" applyNumberFormat="1" applyFont="1" applyFill="1" applyBorder="1" applyAlignment="1">
      <alignment horizontal="center" vertical="center" shrinkToFit="1"/>
    </xf>
    <xf numFmtId="176" fontId="15" fillId="2" borderId="1" xfId="2" applyNumberFormat="1" applyFont="1" applyFill="1" applyBorder="1" applyAlignment="1">
      <alignment horizontal="center" vertical="center" shrinkToFit="1"/>
    </xf>
    <xf numFmtId="0" fontId="23" fillId="2" borderId="1" xfId="2" applyFont="1" applyFill="1" applyBorder="1" applyAlignment="1" applyProtection="1">
      <alignment horizontal="left" vertical="top" wrapText="1"/>
      <protection locked="0"/>
    </xf>
    <xf numFmtId="0" fontId="23" fillId="2" borderId="9" xfId="2" applyFont="1" applyFill="1" applyBorder="1" applyAlignment="1">
      <alignment horizontal="left" vertical="top" wrapText="1"/>
    </xf>
    <xf numFmtId="0" fontId="23" fillId="2" borderId="5" xfId="2" applyFont="1" applyFill="1" applyBorder="1" applyAlignment="1">
      <alignment horizontal="left" vertical="top" wrapText="1"/>
    </xf>
    <xf numFmtId="0" fontId="23" fillId="2" borderId="11" xfId="2" applyFont="1" applyFill="1" applyBorder="1" applyAlignment="1">
      <alignment horizontal="left" vertical="top" wrapText="1"/>
    </xf>
    <xf numFmtId="0" fontId="23" fillId="2" borderId="8" xfId="2" applyFont="1" applyFill="1" applyBorder="1" applyAlignment="1">
      <alignment horizontal="left" vertical="top" wrapText="1"/>
    </xf>
    <xf numFmtId="0" fontId="23" fillId="2" borderId="6" xfId="2" applyFont="1" applyFill="1" applyBorder="1" applyAlignment="1">
      <alignment horizontal="left" vertical="top" wrapText="1"/>
    </xf>
    <xf numFmtId="0" fontId="23" fillId="2" borderId="10" xfId="2" applyFont="1" applyFill="1" applyBorder="1" applyAlignment="1">
      <alignment horizontal="left" vertical="top" wrapText="1"/>
    </xf>
    <xf numFmtId="180" fontId="24" fillId="2" borderId="4" xfId="2" applyNumberFormat="1" applyFont="1" applyFill="1" applyBorder="1" applyAlignment="1" applyProtection="1">
      <alignment horizontal="center" vertical="center" wrapText="1"/>
      <protection locked="0"/>
    </xf>
    <xf numFmtId="180" fontId="24" fillId="2" borderId="3" xfId="2" applyNumberFormat="1" applyFont="1" applyFill="1" applyBorder="1" applyAlignment="1" applyProtection="1">
      <alignment horizontal="center" vertical="center" wrapText="1"/>
      <protection locked="0"/>
    </xf>
    <xf numFmtId="180" fontId="24" fillId="2" borderId="2" xfId="2" applyNumberFormat="1" applyFont="1" applyFill="1" applyBorder="1" applyAlignment="1" applyProtection="1">
      <alignment horizontal="center" vertical="center" wrapText="1"/>
      <protection locked="0"/>
    </xf>
    <xf numFmtId="180" fontId="24" fillId="2" borderId="7" xfId="2" applyNumberFormat="1" applyFont="1" applyFill="1" applyBorder="1" applyAlignment="1" applyProtection="1">
      <alignment horizontal="center" vertical="center" wrapText="1"/>
      <protection locked="0"/>
    </xf>
    <xf numFmtId="180" fontId="24" fillId="2" borderId="0" xfId="2" applyNumberFormat="1" applyFont="1" applyFill="1" applyAlignment="1" applyProtection="1">
      <alignment horizontal="center" vertical="center" wrapText="1"/>
      <protection locked="0"/>
    </xf>
    <xf numFmtId="180" fontId="24" fillId="2" borderId="12" xfId="2" applyNumberFormat="1" applyFont="1" applyFill="1" applyBorder="1" applyAlignment="1" applyProtection="1">
      <alignment horizontal="center" vertical="center" wrapText="1"/>
      <protection locked="0"/>
    </xf>
    <xf numFmtId="180" fontId="24" fillId="2" borderId="9" xfId="2" applyNumberFormat="1" applyFont="1" applyFill="1" applyBorder="1" applyAlignment="1" applyProtection="1">
      <alignment horizontal="center" vertical="center" wrapText="1"/>
      <protection locked="0"/>
    </xf>
    <xf numFmtId="180" fontId="24" fillId="2" borderId="5" xfId="2" applyNumberFormat="1" applyFont="1" applyFill="1" applyBorder="1" applyAlignment="1" applyProtection="1">
      <alignment horizontal="center" vertical="center" wrapText="1"/>
      <protection locked="0"/>
    </xf>
    <xf numFmtId="180" fontId="24" fillId="2" borderId="11" xfId="2" applyNumberFormat="1" applyFont="1" applyFill="1" applyBorder="1" applyAlignment="1" applyProtection="1">
      <alignment horizontal="center" vertical="center" wrapText="1"/>
      <protection locked="0"/>
    </xf>
    <xf numFmtId="0" fontId="24" fillId="2" borderId="4" xfId="2" applyFont="1" applyFill="1" applyBorder="1" applyAlignment="1" applyProtection="1">
      <alignment horizontal="center" vertical="center" wrapText="1" shrinkToFit="1"/>
      <protection locked="0"/>
    </xf>
    <xf numFmtId="0" fontId="24" fillId="2" borderId="3" xfId="2" applyFont="1" applyFill="1" applyBorder="1" applyAlignment="1" applyProtection="1">
      <alignment horizontal="center" vertical="center" wrapText="1" shrinkToFit="1"/>
      <protection locked="0"/>
    </xf>
    <xf numFmtId="0" fontId="24" fillId="2" borderId="2" xfId="2" applyFont="1" applyFill="1" applyBorder="1" applyAlignment="1" applyProtection="1">
      <alignment horizontal="center" vertical="center" wrapText="1" shrinkToFit="1"/>
      <protection locked="0"/>
    </xf>
    <xf numFmtId="0" fontId="24" fillId="2" borderId="7" xfId="2" applyFont="1" applyFill="1" applyBorder="1" applyAlignment="1" applyProtection="1">
      <alignment horizontal="center" vertical="center" wrapText="1" shrinkToFit="1"/>
      <protection locked="0"/>
    </xf>
    <xf numFmtId="0" fontId="24" fillId="2" borderId="0" xfId="2" applyFont="1" applyFill="1" applyAlignment="1" applyProtection="1">
      <alignment horizontal="center" vertical="center" wrapText="1" shrinkToFit="1"/>
      <protection locked="0"/>
    </xf>
    <xf numFmtId="0" fontId="24" fillId="2" borderId="12" xfId="2" applyFont="1" applyFill="1" applyBorder="1" applyAlignment="1" applyProtection="1">
      <alignment horizontal="center" vertical="center" wrapText="1" shrinkToFit="1"/>
      <protection locked="0"/>
    </xf>
    <xf numFmtId="0" fontId="24" fillId="2" borderId="9" xfId="2" applyFont="1" applyFill="1" applyBorder="1" applyAlignment="1" applyProtection="1">
      <alignment horizontal="center" vertical="center" wrapText="1" shrinkToFit="1"/>
      <protection locked="0"/>
    </xf>
    <xf numFmtId="0" fontId="24" fillId="2" borderId="5" xfId="2" applyFont="1" applyFill="1" applyBorder="1" applyAlignment="1" applyProtection="1">
      <alignment horizontal="center" vertical="center" wrapText="1" shrinkToFit="1"/>
      <protection locked="0"/>
    </xf>
    <xf numFmtId="0" fontId="24" fillId="2" borderId="11" xfId="2" applyFont="1" applyFill="1" applyBorder="1" applyAlignment="1" applyProtection="1">
      <alignment horizontal="center" vertical="center" wrapText="1" shrinkToFit="1"/>
      <protection locked="0"/>
    </xf>
    <xf numFmtId="0" fontId="22" fillId="4" borderId="8" xfId="0" applyFont="1" applyFill="1" applyBorder="1" applyAlignment="1">
      <alignment horizontal="center" vertical="center"/>
    </xf>
    <xf numFmtId="0" fontId="22" fillId="4" borderId="10" xfId="0" applyFont="1" applyFill="1" applyBorder="1" applyAlignment="1">
      <alignment horizontal="center" vertical="center"/>
    </xf>
  </cellXfs>
  <cellStyles count="10">
    <cellStyle name="通貨" xfId="1" builtinId="7"/>
    <cellStyle name="通貨 2" xfId="3" xr:uid="{20BC6BA3-1239-438D-B53A-90AF5EB46C81}"/>
    <cellStyle name="標準" xfId="0" builtinId="0"/>
    <cellStyle name="標準 2" xfId="2" xr:uid="{4FF9F3DA-2BA6-461D-82B8-F708D341DB16}"/>
    <cellStyle name="標準 2 2" xfId="5" xr:uid="{CE503BD6-8626-44EE-928F-B797C6C444ED}"/>
    <cellStyle name="標準 2 2 2" xfId="7" xr:uid="{06AADA35-58CA-4118-B82C-02EE1C78230B}"/>
    <cellStyle name="標準 2 2 2 2" xfId="8" xr:uid="{F1495CC9-488B-43D2-8686-56F085F1D822}"/>
    <cellStyle name="標準 3" xfId="4" xr:uid="{39FCD630-2CCB-420E-A7F7-CDB384F2CFCD}"/>
    <cellStyle name="標準 3 2" xfId="9" xr:uid="{A19B1DAC-DD06-4C1F-913D-1254B23B8EFA}"/>
    <cellStyle name="標準 3 2 2 2" xfId="6" xr:uid="{BED668EF-9978-4E7C-BCE2-80CE13772874}"/>
  </cellStyles>
  <dxfs count="8">
    <dxf>
      <border>
        <left style="thin">
          <color auto="1"/>
        </left>
        <right style="thin">
          <color auto="1"/>
        </right>
        <top style="thin">
          <color auto="1"/>
        </top>
        <bottom style="thin">
          <color auto="1"/>
        </bottom>
        <vertical/>
        <horizontal/>
      </border>
    </dxf>
    <dxf>
      <fill>
        <patternFill>
          <bgColor theme="0" tint="-0.24994659260841701"/>
        </patternFill>
      </fill>
    </dxf>
    <dxf>
      <font>
        <b val="0"/>
        <i val="0"/>
        <strike val="0"/>
        <condense val="0"/>
        <extend val="0"/>
        <outline val="0"/>
        <shadow val="0"/>
        <u val="none"/>
        <vertAlign val="baseline"/>
        <sz val="11"/>
        <color theme="1"/>
        <name val="ＭＳ Ｐ明朝"/>
        <family val="1"/>
        <charset val="128"/>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ＭＳ Ｐ明朝"/>
        <family val="1"/>
        <charset val="128"/>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color theme="9" tint="-0.499984740745262"/>
        <name val="ＭＳ Ｐ明朝"/>
        <family val="1"/>
        <charset val="128"/>
        <scheme val="none"/>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99922</xdr:colOff>
      <xdr:row>20</xdr:row>
      <xdr:rowOff>395379</xdr:rowOff>
    </xdr:from>
    <xdr:to>
      <xdr:col>48</xdr:col>
      <xdr:colOff>8985</xdr:colOff>
      <xdr:row>22</xdr:row>
      <xdr:rowOff>170732</xdr:rowOff>
    </xdr:to>
    <xdr:sp macro="" textlink="">
      <xdr:nvSpPr>
        <xdr:cNvPr id="2" name="正方形/長方形 1">
          <a:extLst>
            <a:ext uri="{FF2B5EF4-FFF2-40B4-BE49-F238E27FC236}">
              <a16:creationId xmlns:a16="http://schemas.microsoft.com/office/drawing/2014/main" id="{44C47F1E-2540-4327-8E6B-C3210D095095}"/>
            </a:ext>
          </a:extLst>
        </xdr:cNvPr>
        <xdr:cNvSpPr/>
      </xdr:nvSpPr>
      <xdr:spPr>
        <a:xfrm>
          <a:off x="6668578" y="6892148"/>
          <a:ext cx="4878237" cy="655966"/>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en-US" altLang="ja-JP" sz="1100" b="0"/>
        </a:p>
        <a:p>
          <a:pPr algn="l"/>
          <a:r>
            <a:rPr kumimoji="1" lang="ja-JP" altLang="en-US" sz="1100" b="1"/>
            <a:t>右上の</a:t>
          </a:r>
          <a:r>
            <a:rPr kumimoji="1" lang="ja-JP" altLang="en-US" sz="1200" b="1"/>
            <a:t>記入日を除き、全て西暦で入力してください。</a:t>
          </a:r>
        </a:p>
      </xdr:txBody>
    </xdr:sp>
    <xdr:clientData/>
  </xdr:twoCellAnchor>
  <xdr:twoCellAnchor>
    <xdr:from>
      <xdr:col>27</xdr:col>
      <xdr:colOff>65777</xdr:colOff>
      <xdr:row>13</xdr:row>
      <xdr:rowOff>0</xdr:rowOff>
    </xdr:from>
    <xdr:to>
      <xdr:col>52</xdr:col>
      <xdr:colOff>332477</xdr:colOff>
      <xdr:row>19</xdr:row>
      <xdr:rowOff>224647</xdr:rowOff>
    </xdr:to>
    <xdr:sp macro="" textlink="">
      <xdr:nvSpPr>
        <xdr:cNvPr id="3" name="テキスト ボックス 2">
          <a:extLst>
            <a:ext uri="{FF2B5EF4-FFF2-40B4-BE49-F238E27FC236}">
              <a16:creationId xmlns:a16="http://schemas.microsoft.com/office/drawing/2014/main" id="{67D8071F-03C9-4B19-8120-0E156E672F79}"/>
            </a:ext>
          </a:extLst>
        </xdr:cNvPr>
        <xdr:cNvSpPr txBox="1"/>
      </xdr:nvSpPr>
      <xdr:spPr>
        <a:xfrm>
          <a:off x="6634433" y="4124505"/>
          <a:ext cx="7536252" cy="22913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endParaRPr kumimoji="1" lang="en-US" altLang="ja-JP" sz="1100"/>
        </a:p>
        <a:p>
          <a:r>
            <a:rPr kumimoji="1" lang="ja-JP" altLang="en-US" sz="1100"/>
            <a:t>　　　　　　　　の箇所を入力してください。　　　</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a:solidFill>
                <a:srgbClr val="FF0000"/>
              </a:solidFill>
              <a:effectLst/>
              <a:latin typeface="+mn-lt"/>
              <a:ea typeface="+mn-ea"/>
              <a:cs typeface="+mn-cs"/>
            </a:rPr>
            <a:t>ワークシートをコピーして編集しない</a:t>
          </a:r>
          <a:r>
            <a:rPr lang="ja-JP" altLang="ja-JP" sz="1100">
              <a:solidFill>
                <a:sysClr val="windowText" lastClr="000000"/>
              </a:solidFill>
              <a:effectLst/>
              <a:latin typeface="+mn-lt"/>
              <a:ea typeface="+mn-ea"/>
              <a:cs typeface="+mn-cs"/>
            </a:rPr>
            <a:t>こと</a:t>
          </a:r>
          <a:r>
            <a:rPr lang="ja-JP" altLang="ja-JP" sz="1100">
              <a:solidFill>
                <a:schemeClr val="dk1"/>
              </a:solidFill>
              <a:effectLst/>
              <a:latin typeface="+mn-lt"/>
              <a:ea typeface="+mn-ea"/>
              <a:cs typeface="+mn-cs"/>
            </a:rPr>
            <a:t>、また、</a:t>
          </a:r>
          <a:r>
            <a:rPr lang="ja-JP" altLang="ja-JP" sz="1100">
              <a:solidFill>
                <a:srgbClr val="FF0000"/>
              </a:solidFill>
              <a:effectLst/>
              <a:latin typeface="+mn-lt"/>
              <a:ea typeface="+mn-ea"/>
              <a:cs typeface="+mn-cs"/>
            </a:rPr>
            <a:t>ワークシート名も変更しない</a:t>
          </a:r>
          <a:r>
            <a:rPr lang="ja-JP" altLang="ja-JP" sz="1100">
              <a:solidFill>
                <a:schemeClr val="dk1"/>
              </a:solidFill>
              <a:effectLst/>
              <a:latin typeface="+mn-lt"/>
              <a:ea typeface="+mn-ea"/>
              <a:cs typeface="+mn-cs"/>
            </a:rPr>
            <a:t>こと。</a:t>
          </a:r>
          <a:endParaRPr lang="ja-JP" altLang="ja-JP">
            <a:effectLst/>
          </a:endParaRPr>
        </a:p>
      </xdr:txBody>
    </xdr:sp>
    <xdr:clientData/>
  </xdr:twoCellAnchor>
  <xdr:twoCellAnchor>
    <xdr:from>
      <xdr:col>30</xdr:col>
      <xdr:colOff>84108</xdr:colOff>
      <xdr:row>13</xdr:row>
      <xdr:rowOff>267956</xdr:rowOff>
    </xdr:from>
    <xdr:to>
      <xdr:col>32</xdr:col>
      <xdr:colOff>122209</xdr:colOff>
      <xdr:row>14</xdr:row>
      <xdr:rowOff>128676</xdr:rowOff>
    </xdr:to>
    <xdr:sp macro="" textlink="">
      <xdr:nvSpPr>
        <xdr:cNvPr id="4" name="正方形/長方形 3">
          <a:extLst>
            <a:ext uri="{FF2B5EF4-FFF2-40B4-BE49-F238E27FC236}">
              <a16:creationId xmlns:a16="http://schemas.microsoft.com/office/drawing/2014/main" id="{605788F3-6536-491F-A75F-A423C54E1B3B}"/>
            </a:ext>
          </a:extLst>
        </xdr:cNvPr>
        <xdr:cNvSpPr/>
      </xdr:nvSpPr>
      <xdr:spPr>
        <a:xfrm>
          <a:off x="7272787" y="4392461"/>
          <a:ext cx="45145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35944</xdr:colOff>
      <xdr:row>1</xdr:row>
      <xdr:rowOff>224646</xdr:rowOff>
    </xdr:from>
    <xdr:to>
      <xdr:col>40</xdr:col>
      <xdr:colOff>117716</xdr:colOff>
      <xdr:row>3</xdr:row>
      <xdr:rowOff>107830</xdr:rowOff>
    </xdr:to>
    <xdr:sp macro="" textlink="">
      <xdr:nvSpPr>
        <xdr:cNvPr id="6" name="テキスト ボックス 5">
          <a:extLst>
            <a:ext uri="{FF2B5EF4-FFF2-40B4-BE49-F238E27FC236}">
              <a16:creationId xmlns:a16="http://schemas.microsoft.com/office/drawing/2014/main" id="{D00392A2-4AAE-41CD-AEF4-2F4DCF083C96}"/>
            </a:ext>
          </a:extLst>
        </xdr:cNvPr>
        <xdr:cNvSpPr txBox="1"/>
      </xdr:nvSpPr>
      <xdr:spPr>
        <a:xfrm>
          <a:off x="6604600" y="377405"/>
          <a:ext cx="2714625" cy="637996"/>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26958</xdr:colOff>
      <xdr:row>3</xdr:row>
      <xdr:rowOff>98846</xdr:rowOff>
    </xdr:from>
    <xdr:to>
      <xdr:col>54</xdr:col>
      <xdr:colOff>8269</xdr:colOff>
      <xdr:row>11</xdr:row>
      <xdr:rowOff>206675</xdr:rowOff>
    </xdr:to>
    <xdr:sp macro="" textlink="">
      <xdr:nvSpPr>
        <xdr:cNvPr id="8" name="テキスト ボックス 7">
          <a:extLst>
            <a:ext uri="{FF2B5EF4-FFF2-40B4-BE49-F238E27FC236}">
              <a16:creationId xmlns:a16="http://schemas.microsoft.com/office/drawing/2014/main" id="{6EF65DF2-2282-4DF6-BAEC-1BB2A143DF4E}"/>
            </a:ext>
          </a:extLst>
        </xdr:cNvPr>
        <xdr:cNvSpPr txBox="1"/>
      </xdr:nvSpPr>
      <xdr:spPr>
        <a:xfrm>
          <a:off x="6595614" y="1006417"/>
          <a:ext cx="8401051" cy="2560966"/>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願書（様式１）</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なお、願書（様式１）</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学籍状況欄</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99922</xdr:colOff>
      <xdr:row>20</xdr:row>
      <xdr:rowOff>395379</xdr:rowOff>
    </xdr:from>
    <xdr:to>
      <xdr:col>48</xdr:col>
      <xdr:colOff>8985</xdr:colOff>
      <xdr:row>22</xdr:row>
      <xdr:rowOff>170732</xdr:rowOff>
    </xdr:to>
    <xdr:sp macro="" textlink="">
      <xdr:nvSpPr>
        <xdr:cNvPr id="2" name="正方形/長方形 1">
          <a:extLst>
            <a:ext uri="{FF2B5EF4-FFF2-40B4-BE49-F238E27FC236}">
              <a16:creationId xmlns:a16="http://schemas.microsoft.com/office/drawing/2014/main" id="{6F34EB4C-1F5C-4D29-BE95-3D53AC1CB94D}"/>
            </a:ext>
          </a:extLst>
        </xdr:cNvPr>
        <xdr:cNvSpPr/>
      </xdr:nvSpPr>
      <xdr:spPr>
        <a:xfrm>
          <a:off x="6557872" y="6910479"/>
          <a:ext cx="4919213" cy="661178"/>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en-US" altLang="ja-JP" sz="1100" b="0"/>
        </a:p>
        <a:p>
          <a:pPr algn="l"/>
          <a:r>
            <a:rPr kumimoji="1" lang="ja-JP" altLang="en-US" sz="1100" b="1"/>
            <a:t>右上の</a:t>
          </a:r>
          <a:r>
            <a:rPr kumimoji="1" lang="ja-JP" altLang="en-US" sz="1200" b="1"/>
            <a:t>記入日を除き、全て西暦で入力してください。</a:t>
          </a:r>
        </a:p>
      </xdr:txBody>
    </xdr:sp>
    <xdr:clientData/>
  </xdr:twoCellAnchor>
  <xdr:twoCellAnchor>
    <xdr:from>
      <xdr:col>27</xdr:col>
      <xdr:colOff>65777</xdr:colOff>
      <xdr:row>13</xdr:row>
      <xdr:rowOff>0</xdr:rowOff>
    </xdr:from>
    <xdr:to>
      <xdr:col>52</xdr:col>
      <xdr:colOff>332477</xdr:colOff>
      <xdr:row>19</xdr:row>
      <xdr:rowOff>224647</xdr:rowOff>
    </xdr:to>
    <xdr:sp macro="" textlink="">
      <xdr:nvSpPr>
        <xdr:cNvPr id="3" name="テキスト ボックス 2">
          <a:extLst>
            <a:ext uri="{FF2B5EF4-FFF2-40B4-BE49-F238E27FC236}">
              <a16:creationId xmlns:a16="http://schemas.microsoft.com/office/drawing/2014/main" id="{F8415DBE-37C4-4D81-B28B-8E99D74B479E}"/>
            </a:ext>
          </a:extLst>
        </xdr:cNvPr>
        <xdr:cNvSpPr txBox="1"/>
      </xdr:nvSpPr>
      <xdr:spPr>
        <a:xfrm>
          <a:off x="6523727" y="4143375"/>
          <a:ext cx="7562850" cy="22915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endParaRPr kumimoji="1" lang="en-US" altLang="ja-JP" sz="1100"/>
        </a:p>
        <a:p>
          <a:r>
            <a:rPr kumimoji="1" lang="ja-JP" altLang="en-US" sz="1100"/>
            <a:t>　　　　　　　　の箇所を入力してください。　　　</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a:solidFill>
                <a:srgbClr val="FF0000"/>
              </a:solidFill>
              <a:effectLst/>
              <a:latin typeface="+mn-lt"/>
              <a:ea typeface="+mn-ea"/>
              <a:cs typeface="+mn-cs"/>
            </a:rPr>
            <a:t>ワークシートをコピーして編集しない</a:t>
          </a:r>
          <a:r>
            <a:rPr lang="ja-JP" altLang="ja-JP" sz="1100">
              <a:solidFill>
                <a:sysClr val="windowText" lastClr="000000"/>
              </a:solidFill>
              <a:effectLst/>
              <a:latin typeface="+mn-lt"/>
              <a:ea typeface="+mn-ea"/>
              <a:cs typeface="+mn-cs"/>
            </a:rPr>
            <a:t>こと</a:t>
          </a:r>
          <a:r>
            <a:rPr lang="ja-JP" altLang="ja-JP" sz="1100">
              <a:solidFill>
                <a:schemeClr val="dk1"/>
              </a:solidFill>
              <a:effectLst/>
              <a:latin typeface="+mn-lt"/>
              <a:ea typeface="+mn-ea"/>
              <a:cs typeface="+mn-cs"/>
            </a:rPr>
            <a:t>、また、</a:t>
          </a:r>
          <a:r>
            <a:rPr lang="ja-JP" altLang="ja-JP" sz="1100">
              <a:solidFill>
                <a:srgbClr val="FF0000"/>
              </a:solidFill>
              <a:effectLst/>
              <a:latin typeface="+mn-lt"/>
              <a:ea typeface="+mn-ea"/>
              <a:cs typeface="+mn-cs"/>
            </a:rPr>
            <a:t>ワークシート名も変更しない</a:t>
          </a:r>
          <a:r>
            <a:rPr lang="ja-JP" altLang="ja-JP" sz="1100">
              <a:solidFill>
                <a:schemeClr val="dk1"/>
              </a:solidFill>
              <a:effectLst/>
              <a:latin typeface="+mn-lt"/>
              <a:ea typeface="+mn-ea"/>
              <a:cs typeface="+mn-cs"/>
            </a:rPr>
            <a:t>こと。</a:t>
          </a:r>
          <a:endParaRPr lang="ja-JP" altLang="ja-JP">
            <a:effectLst/>
          </a:endParaRPr>
        </a:p>
      </xdr:txBody>
    </xdr:sp>
    <xdr:clientData/>
  </xdr:twoCellAnchor>
  <xdr:twoCellAnchor>
    <xdr:from>
      <xdr:col>30</xdr:col>
      <xdr:colOff>84108</xdr:colOff>
      <xdr:row>13</xdr:row>
      <xdr:rowOff>267956</xdr:rowOff>
    </xdr:from>
    <xdr:to>
      <xdr:col>32</xdr:col>
      <xdr:colOff>122209</xdr:colOff>
      <xdr:row>14</xdr:row>
      <xdr:rowOff>128676</xdr:rowOff>
    </xdr:to>
    <xdr:sp macro="" textlink="">
      <xdr:nvSpPr>
        <xdr:cNvPr id="4" name="正方形/長方形 3">
          <a:extLst>
            <a:ext uri="{FF2B5EF4-FFF2-40B4-BE49-F238E27FC236}">
              <a16:creationId xmlns:a16="http://schemas.microsoft.com/office/drawing/2014/main" id="{B430D962-1575-4685-927E-2BE99B777C2C}"/>
            </a:ext>
          </a:extLst>
        </xdr:cNvPr>
        <xdr:cNvSpPr/>
      </xdr:nvSpPr>
      <xdr:spPr>
        <a:xfrm>
          <a:off x="7170708" y="4411331"/>
          <a:ext cx="457201" cy="241720"/>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35944</xdr:colOff>
      <xdr:row>1</xdr:row>
      <xdr:rowOff>224646</xdr:rowOff>
    </xdr:from>
    <xdr:to>
      <xdr:col>40</xdr:col>
      <xdr:colOff>117716</xdr:colOff>
      <xdr:row>3</xdr:row>
      <xdr:rowOff>107830</xdr:rowOff>
    </xdr:to>
    <xdr:sp macro="" textlink="">
      <xdr:nvSpPr>
        <xdr:cNvPr id="5" name="テキスト ボックス 4">
          <a:extLst>
            <a:ext uri="{FF2B5EF4-FFF2-40B4-BE49-F238E27FC236}">
              <a16:creationId xmlns:a16="http://schemas.microsoft.com/office/drawing/2014/main" id="{184379A8-FDC1-4DD2-A5C3-B55E952A185A}"/>
            </a:ext>
          </a:extLst>
        </xdr:cNvPr>
        <xdr:cNvSpPr txBox="1"/>
      </xdr:nvSpPr>
      <xdr:spPr>
        <a:xfrm>
          <a:off x="6493894" y="386571"/>
          <a:ext cx="2748772" cy="635659"/>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26958</xdr:colOff>
      <xdr:row>3</xdr:row>
      <xdr:rowOff>98846</xdr:rowOff>
    </xdr:from>
    <xdr:to>
      <xdr:col>54</xdr:col>
      <xdr:colOff>8269</xdr:colOff>
      <xdr:row>11</xdr:row>
      <xdr:rowOff>206675</xdr:rowOff>
    </xdr:to>
    <xdr:sp macro="" textlink="">
      <xdr:nvSpPr>
        <xdr:cNvPr id="6" name="テキスト ボックス 5">
          <a:extLst>
            <a:ext uri="{FF2B5EF4-FFF2-40B4-BE49-F238E27FC236}">
              <a16:creationId xmlns:a16="http://schemas.microsoft.com/office/drawing/2014/main" id="{7A48DD31-F6F1-4FDA-AE12-B4C1CB6FAFCE}"/>
            </a:ext>
          </a:extLst>
        </xdr:cNvPr>
        <xdr:cNvSpPr txBox="1"/>
      </xdr:nvSpPr>
      <xdr:spPr>
        <a:xfrm>
          <a:off x="6484908" y="1013246"/>
          <a:ext cx="8420461" cy="2565279"/>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願書（様式１）</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なお、願書（様式１）</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コピーした貴学の学校名を、本シート右上の「学校名」欄に貼り付けてください。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1DD36D-AA24-49B1-BE2B-E16E14E3E76D}" name="テーブル1" displayName="テーブル1" ref="A1:B13" totalsRowShown="0" headerRowDxfId="7" headerRowBorderDxfId="6" tableBorderDxfId="5" totalsRowBorderDxfId="4">
  <autoFilter ref="A1:B13" xr:uid="{681DD36D-AA24-49B1-BE2B-E16E14E3E76D}"/>
  <tableColumns count="2">
    <tableColumn id="1" xr3:uid="{3FAAA5A8-37A9-4450-A070-980CE3BAE9D2}" name="在籍課程" dataDxfId="3"/>
    <tableColumn id="2" xr3:uid="{1F33EF1A-B1B4-4364-B68D-73CCDF5A07C3}" name="在籍月数" dataDxfId="2"/>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E2E99-E689-4AE4-AC68-F5462F72D15A}">
  <sheetPr>
    <tabColor theme="7" tint="0.79998168889431442"/>
    <pageSetUpPr fitToPage="1"/>
  </sheetPr>
  <dimension ref="A1:BB119"/>
  <sheetViews>
    <sheetView tabSelected="1" view="pageBreakPreview" zoomScaleNormal="100" zoomScaleSheetLayoutView="100" workbookViewId="0"/>
  </sheetViews>
  <sheetFormatPr defaultColWidth="7.5" defaultRowHeight="12"/>
  <cols>
    <col min="1" max="19" width="3.125" style="42" customWidth="1"/>
    <col min="20" max="20" width="3.875" style="42" customWidth="1"/>
    <col min="21" max="26" width="3.125" style="42" customWidth="1"/>
    <col min="27" max="34" width="2.75" style="10" customWidth="1"/>
    <col min="35" max="46" width="2.625" style="10" customWidth="1"/>
    <col min="47" max="54" width="7.5" style="10"/>
    <col min="55" max="55" width="78.625" style="10" customWidth="1"/>
    <col min="56" max="256" width="7.5" style="10"/>
    <col min="257" max="280" width="2.625" style="10" customWidth="1"/>
    <col min="281" max="281" width="2.875" style="10" customWidth="1"/>
    <col min="282" max="302" width="2.625" style="10" customWidth="1"/>
    <col min="303" max="512" width="7.5" style="10"/>
    <col min="513" max="536" width="2.625" style="10" customWidth="1"/>
    <col min="537" max="537" width="2.875" style="10" customWidth="1"/>
    <col min="538" max="558" width="2.625" style="10" customWidth="1"/>
    <col min="559" max="768" width="7.5" style="10"/>
    <col min="769" max="792" width="2.625" style="10" customWidth="1"/>
    <col min="793" max="793" width="2.875" style="10" customWidth="1"/>
    <col min="794" max="814" width="2.625" style="10" customWidth="1"/>
    <col min="815" max="1024" width="7.5" style="10"/>
    <col min="1025" max="1048" width="2.625" style="10" customWidth="1"/>
    <col min="1049" max="1049" width="2.875" style="10" customWidth="1"/>
    <col min="1050" max="1070" width="2.625" style="10" customWidth="1"/>
    <col min="1071" max="1280" width="7.5" style="10"/>
    <col min="1281" max="1304" width="2.625" style="10" customWidth="1"/>
    <col min="1305" max="1305" width="2.875" style="10" customWidth="1"/>
    <col min="1306" max="1326" width="2.625" style="10" customWidth="1"/>
    <col min="1327" max="1536" width="7.5" style="10"/>
    <col min="1537" max="1560" width="2.625" style="10" customWidth="1"/>
    <col min="1561" max="1561" width="2.875" style="10" customWidth="1"/>
    <col min="1562" max="1582" width="2.625" style="10" customWidth="1"/>
    <col min="1583" max="1792" width="7.5" style="10"/>
    <col min="1793" max="1816" width="2.625" style="10" customWidth="1"/>
    <col min="1817" max="1817" width="2.875" style="10" customWidth="1"/>
    <col min="1818" max="1838" width="2.625" style="10" customWidth="1"/>
    <col min="1839" max="2048" width="7.5" style="10"/>
    <col min="2049" max="2072" width="2.625" style="10" customWidth="1"/>
    <col min="2073" max="2073" width="2.875" style="10" customWidth="1"/>
    <col min="2074" max="2094" width="2.625" style="10" customWidth="1"/>
    <col min="2095" max="2304" width="7.5" style="10"/>
    <col min="2305" max="2328" width="2.625" style="10" customWidth="1"/>
    <col min="2329" max="2329" width="2.875" style="10" customWidth="1"/>
    <col min="2330" max="2350" width="2.625" style="10" customWidth="1"/>
    <col min="2351" max="2560" width="7.5" style="10"/>
    <col min="2561" max="2584" width="2.625" style="10" customWidth="1"/>
    <col min="2585" max="2585" width="2.875" style="10" customWidth="1"/>
    <col min="2586" max="2606" width="2.625" style="10" customWidth="1"/>
    <col min="2607" max="2816" width="7.5" style="10"/>
    <col min="2817" max="2840" width="2.625" style="10" customWidth="1"/>
    <col min="2841" max="2841" width="2.875" style="10" customWidth="1"/>
    <col min="2842" max="2862" width="2.625" style="10" customWidth="1"/>
    <col min="2863" max="3072" width="7.5" style="10"/>
    <col min="3073" max="3096" width="2.625" style="10" customWidth="1"/>
    <col min="3097" max="3097" width="2.875" style="10" customWidth="1"/>
    <col min="3098" max="3118" width="2.625" style="10" customWidth="1"/>
    <col min="3119" max="3328" width="7.5" style="10"/>
    <col min="3329" max="3352" width="2.625" style="10" customWidth="1"/>
    <col min="3353" max="3353" width="2.875" style="10" customWidth="1"/>
    <col min="3354" max="3374" width="2.625" style="10" customWidth="1"/>
    <col min="3375" max="3584" width="7.5" style="10"/>
    <col min="3585" max="3608" width="2.625" style="10" customWidth="1"/>
    <col min="3609" max="3609" width="2.875" style="10" customWidth="1"/>
    <col min="3610" max="3630" width="2.625" style="10" customWidth="1"/>
    <col min="3631" max="3840" width="7.5" style="10"/>
    <col min="3841" max="3864" width="2.625" style="10" customWidth="1"/>
    <col min="3865" max="3865" width="2.875" style="10" customWidth="1"/>
    <col min="3866" max="3886" width="2.625" style="10" customWidth="1"/>
    <col min="3887" max="4096" width="7.5" style="10"/>
    <col min="4097" max="4120" width="2.625" style="10" customWidth="1"/>
    <col min="4121" max="4121" width="2.875" style="10" customWidth="1"/>
    <col min="4122" max="4142" width="2.625" style="10" customWidth="1"/>
    <col min="4143" max="4352" width="7.5" style="10"/>
    <col min="4353" max="4376" width="2.625" style="10" customWidth="1"/>
    <col min="4377" max="4377" width="2.875" style="10" customWidth="1"/>
    <col min="4378" max="4398" width="2.625" style="10" customWidth="1"/>
    <col min="4399" max="4608" width="7.5" style="10"/>
    <col min="4609" max="4632" width="2.625" style="10" customWidth="1"/>
    <col min="4633" max="4633" width="2.875" style="10" customWidth="1"/>
    <col min="4634" max="4654" width="2.625" style="10" customWidth="1"/>
    <col min="4655" max="4864" width="7.5" style="10"/>
    <col min="4865" max="4888" width="2.625" style="10" customWidth="1"/>
    <col min="4889" max="4889" width="2.875" style="10" customWidth="1"/>
    <col min="4890" max="4910" width="2.625" style="10" customWidth="1"/>
    <col min="4911" max="5120" width="7.5" style="10"/>
    <col min="5121" max="5144" width="2.625" style="10" customWidth="1"/>
    <col min="5145" max="5145" width="2.875" style="10" customWidth="1"/>
    <col min="5146" max="5166" width="2.625" style="10" customWidth="1"/>
    <col min="5167" max="5376" width="7.5" style="10"/>
    <col min="5377" max="5400" width="2.625" style="10" customWidth="1"/>
    <col min="5401" max="5401" width="2.875" style="10" customWidth="1"/>
    <col min="5402" max="5422" width="2.625" style="10" customWidth="1"/>
    <col min="5423" max="5632" width="7.5" style="10"/>
    <col min="5633" max="5656" width="2.625" style="10" customWidth="1"/>
    <col min="5657" max="5657" width="2.875" style="10" customWidth="1"/>
    <col min="5658" max="5678" width="2.625" style="10" customWidth="1"/>
    <col min="5679" max="5888" width="7.5" style="10"/>
    <col min="5889" max="5912" width="2.625" style="10" customWidth="1"/>
    <col min="5913" max="5913" width="2.875" style="10" customWidth="1"/>
    <col min="5914" max="5934" width="2.625" style="10" customWidth="1"/>
    <col min="5935" max="6144" width="7.5" style="10"/>
    <col min="6145" max="6168" width="2.625" style="10" customWidth="1"/>
    <col min="6169" max="6169" width="2.875" style="10" customWidth="1"/>
    <col min="6170" max="6190" width="2.625" style="10" customWidth="1"/>
    <col min="6191" max="6400" width="7.5" style="10"/>
    <col min="6401" max="6424" width="2.625" style="10" customWidth="1"/>
    <col min="6425" max="6425" width="2.875" style="10" customWidth="1"/>
    <col min="6426" max="6446" width="2.625" style="10" customWidth="1"/>
    <col min="6447" max="6656" width="7.5" style="10"/>
    <col min="6657" max="6680" width="2.625" style="10" customWidth="1"/>
    <col min="6681" max="6681" width="2.875" style="10" customWidth="1"/>
    <col min="6682" max="6702" width="2.625" style="10" customWidth="1"/>
    <col min="6703" max="6912" width="7.5" style="10"/>
    <col min="6913" max="6936" width="2.625" style="10" customWidth="1"/>
    <col min="6937" max="6937" width="2.875" style="10" customWidth="1"/>
    <col min="6938" max="6958" width="2.625" style="10" customWidth="1"/>
    <col min="6959" max="7168" width="7.5" style="10"/>
    <col min="7169" max="7192" width="2.625" style="10" customWidth="1"/>
    <col min="7193" max="7193" width="2.875" style="10" customWidth="1"/>
    <col min="7194" max="7214" width="2.625" style="10" customWidth="1"/>
    <col min="7215" max="7424" width="7.5" style="10"/>
    <col min="7425" max="7448" width="2.625" style="10" customWidth="1"/>
    <col min="7449" max="7449" width="2.875" style="10" customWidth="1"/>
    <col min="7450" max="7470" width="2.625" style="10" customWidth="1"/>
    <col min="7471" max="7680" width="7.5" style="10"/>
    <col min="7681" max="7704" width="2.625" style="10" customWidth="1"/>
    <col min="7705" max="7705" width="2.875" style="10" customWidth="1"/>
    <col min="7706" max="7726" width="2.625" style="10" customWidth="1"/>
    <col min="7727" max="7936" width="7.5" style="10"/>
    <col min="7937" max="7960" width="2.625" style="10" customWidth="1"/>
    <col min="7961" max="7961" width="2.875" style="10" customWidth="1"/>
    <col min="7962" max="7982" width="2.625" style="10" customWidth="1"/>
    <col min="7983" max="8192" width="7.5" style="10"/>
    <col min="8193" max="8216" width="2.625" style="10" customWidth="1"/>
    <col min="8217" max="8217" width="2.875" style="10" customWidth="1"/>
    <col min="8218" max="8238" width="2.625" style="10" customWidth="1"/>
    <col min="8239" max="8448" width="7.5" style="10"/>
    <col min="8449" max="8472" width="2.625" style="10" customWidth="1"/>
    <col min="8473" max="8473" width="2.875" style="10" customWidth="1"/>
    <col min="8474" max="8494" width="2.625" style="10" customWidth="1"/>
    <col min="8495" max="8704" width="7.5" style="10"/>
    <col min="8705" max="8728" width="2.625" style="10" customWidth="1"/>
    <col min="8729" max="8729" width="2.875" style="10" customWidth="1"/>
    <col min="8730" max="8750" width="2.625" style="10" customWidth="1"/>
    <col min="8751" max="8960" width="7.5" style="10"/>
    <col min="8961" max="8984" width="2.625" style="10" customWidth="1"/>
    <col min="8985" max="8985" width="2.875" style="10" customWidth="1"/>
    <col min="8986" max="9006" width="2.625" style="10" customWidth="1"/>
    <col min="9007" max="9216" width="7.5" style="10"/>
    <col min="9217" max="9240" width="2.625" style="10" customWidth="1"/>
    <col min="9241" max="9241" width="2.875" style="10" customWidth="1"/>
    <col min="9242" max="9262" width="2.625" style="10" customWidth="1"/>
    <col min="9263" max="9472" width="7.5" style="10"/>
    <col min="9473" max="9496" width="2.625" style="10" customWidth="1"/>
    <col min="9497" max="9497" width="2.875" style="10" customWidth="1"/>
    <col min="9498" max="9518" width="2.625" style="10" customWidth="1"/>
    <col min="9519" max="9728" width="7.5" style="10"/>
    <col min="9729" max="9752" width="2.625" style="10" customWidth="1"/>
    <col min="9753" max="9753" width="2.875" style="10" customWidth="1"/>
    <col min="9754" max="9774" width="2.625" style="10" customWidth="1"/>
    <col min="9775" max="9984" width="7.5" style="10"/>
    <col min="9985" max="10008" width="2.625" style="10" customWidth="1"/>
    <col min="10009" max="10009" width="2.875" style="10" customWidth="1"/>
    <col min="10010" max="10030" width="2.625" style="10" customWidth="1"/>
    <col min="10031" max="10240" width="7.5" style="10"/>
    <col min="10241" max="10264" width="2.625" style="10" customWidth="1"/>
    <col min="10265" max="10265" width="2.875" style="10" customWidth="1"/>
    <col min="10266" max="10286" width="2.625" style="10" customWidth="1"/>
    <col min="10287" max="10496" width="7.5" style="10"/>
    <col min="10497" max="10520" width="2.625" style="10" customWidth="1"/>
    <col min="10521" max="10521" width="2.875" style="10" customWidth="1"/>
    <col min="10522" max="10542" width="2.625" style="10" customWidth="1"/>
    <col min="10543" max="10752" width="7.5" style="10"/>
    <col min="10753" max="10776" width="2.625" style="10" customWidth="1"/>
    <col min="10777" max="10777" width="2.875" style="10" customWidth="1"/>
    <col min="10778" max="10798" width="2.625" style="10" customWidth="1"/>
    <col min="10799" max="11008" width="7.5" style="10"/>
    <col min="11009" max="11032" width="2.625" style="10" customWidth="1"/>
    <col min="11033" max="11033" width="2.875" style="10" customWidth="1"/>
    <col min="11034" max="11054" width="2.625" style="10" customWidth="1"/>
    <col min="11055" max="11264" width="7.5" style="10"/>
    <col min="11265" max="11288" width="2.625" style="10" customWidth="1"/>
    <col min="11289" max="11289" width="2.875" style="10" customWidth="1"/>
    <col min="11290" max="11310" width="2.625" style="10" customWidth="1"/>
    <col min="11311" max="11520" width="7.5" style="10"/>
    <col min="11521" max="11544" width="2.625" style="10" customWidth="1"/>
    <col min="11545" max="11545" width="2.875" style="10" customWidth="1"/>
    <col min="11546" max="11566" width="2.625" style="10" customWidth="1"/>
    <col min="11567" max="11776" width="7.5" style="10"/>
    <col min="11777" max="11800" width="2.625" style="10" customWidth="1"/>
    <col min="11801" max="11801" width="2.875" style="10" customWidth="1"/>
    <col min="11802" max="11822" width="2.625" style="10" customWidth="1"/>
    <col min="11823" max="12032" width="7.5" style="10"/>
    <col min="12033" max="12056" width="2.625" style="10" customWidth="1"/>
    <col min="12057" max="12057" width="2.875" style="10" customWidth="1"/>
    <col min="12058" max="12078" width="2.625" style="10" customWidth="1"/>
    <col min="12079" max="12288" width="7.5" style="10"/>
    <col min="12289" max="12312" width="2.625" style="10" customWidth="1"/>
    <col min="12313" max="12313" width="2.875" style="10" customWidth="1"/>
    <col min="12314" max="12334" width="2.625" style="10" customWidth="1"/>
    <col min="12335" max="12544" width="7.5" style="10"/>
    <col min="12545" max="12568" width="2.625" style="10" customWidth="1"/>
    <col min="12569" max="12569" width="2.875" style="10" customWidth="1"/>
    <col min="12570" max="12590" width="2.625" style="10" customWidth="1"/>
    <col min="12591" max="12800" width="7.5" style="10"/>
    <col min="12801" max="12824" width="2.625" style="10" customWidth="1"/>
    <col min="12825" max="12825" width="2.875" style="10" customWidth="1"/>
    <col min="12826" max="12846" width="2.625" style="10" customWidth="1"/>
    <col min="12847" max="13056" width="7.5" style="10"/>
    <col min="13057" max="13080" width="2.625" style="10" customWidth="1"/>
    <col min="13081" max="13081" width="2.875" style="10" customWidth="1"/>
    <col min="13082" max="13102" width="2.625" style="10" customWidth="1"/>
    <col min="13103" max="13312" width="7.5" style="10"/>
    <col min="13313" max="13336" width="2.625" style="10" customWidth="1"/>
    <col min="13337" max="13337" width="2.875" style="10" customWidth="1"/>
    <col min="13338" max="13358" width="2.625" style="10" customWidth="1"/>
    <col min="13359" max="13568" width="7.5" style="10"/>
    <col min="13569" max="13592" width="2.625" style="10" customWidth="1"/>
    <col min="13593" max="13593" width="2.875" style="10" customWidth="1"/>
    <col min="13594" max="13614" width="2.625" style="10" customWidth="1"/>
    <col min="13615" max="13824" width="7.5" style="10"/>
    <col min="13825" max="13848" width="2.625" style="10" customWidth="1"/>
    <col min="13849" max="13849" width="2.875" style="10" customWidth="1"/>
    <col min="13850" max="13870" width="2.625" style="10" customWidth="1"/>
    <col min="13871" max="14080" width="7.5" style="10"/>
    <col min="14081" max="14104" width="2.625" style="10" customWidth="1"/>
    <col min="14105" max="14105" width="2.875" style="10" customWidth="1"/>
    <col min="14106" max="14126" width="2.625" style="10" customWidth="1"/>
    <col min="14127" max="14336" width="7.5" style="10"/>
    <col min="14337" max="14360" width="2.625" style="10" customWidth="1"/>
    <col min="14361" max="14361" width="2.875" style="10" customWidth="1"/>
    <col min="14362" max="14382" width="2.625" style="10" customWidth="1"/>
    <col min="14383" max="14592" width="7.5" style="10"/>
    <col min="14593" max="14616" width="2.625" style="10" customWidth="1"/>
    <col min="14617" max="14617" width="2.875" style="10" customWidth="1"/>
    <col min="14618" max="14638" width="2.625" style="10" customWidth="1"/>
    <col min="14639" max="14848" width="7.5" style="10"/>
    <col min="14849" max="14872" width="2.625" style="10" customWidth="1"/>
    <col min="14873" max="14873" width="2.875" style="10" customWidth="1"/>
    <col min="14874" max="14894" width="2.625" style="10" customWidth="1"/>
    <col min="14895" max="15104" width="7.5" style="10"/>
    <col min="15105" max="15128" width="2.625" style="10" customWidth="1"/>
    <col min="15129" max="15129" width="2.875" style="10" customWidth="1"/>
    <col min="15130" max="15150" width="2.625" style="10" customWidth="1"/>
    <col min="15151" max="15360" width="7.5" style="10"/>
    <col min="15361" max="15384" width="2.625" style="10" customWidth="1"/>
    <col min="15385" max="15385" width="2.875" style="10" customWidth="1"/>
    <col min="15386" max="15406" width="2.625" style="10" customWidth="1"/>
    <col min="15407" max="15616" width="7.5" style="10"/>
    <col min="15617" max="15640" width="2.625" style="10" customWidth="1"/>
    <col min="15641" max="15641" width="2.875" style="10" customWidth="1"/>
    <col min="15642" max="15662" width="2.625" style="10" customWidth="1"/>
    <col min="15663" max="15872" width="7.5" style="10"/>
    <col min="15873" max="15896" width="2.625" style="10" customWidth="1"/>
    <col min="15897" max="15897" width="2.875" style="10" customWidth="1"/>
    <col min="15898" max="15918" width="2.625" style="10" customWidth="1"/>
    <col min="15919" max="16128" width="7.5" style="10"/>
    <col min="16129" max="16152" width="2.625" style="10" customWidth="1"/>
    <col min="16153" max="16153" width="2.875" style="10" customWidth="1"/>
    <col min="16154" max="16174" width="2.625" style="10" customWidth="1"/>
    <col min="16175" max="16384" width="7.5" style="10"/>
  </cols>
  <sheetData>
    <row r="1" spans="1:54" ht="12.75" thickBot="1">
      <c r="Z1" s="43" t="s">
        <v>22</v>
      </c>
      <c r="AQ1" s="126" t="s">
        <v>2539</v>
      </c>
    </row>
    <row r="2" spans="1:54" s="45" customFormat="1" ht="37.5" customHeight="1" thickBot="1">
      <c r="A2" s="170" t="s">
        <v>2570</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44"/>
      <c r="AB2" s="44"/>
      <c r="AC2" s="10"/>
      <c r="AD2" s="44"/>
      <c r="AE2" s="44"/>
      <c r="AF2" s="44"/>
      <c r="AG2" s="44"/>
      <c r="AH2" s="44"/>
      <c r="AP2" s="124"/>
      <c r="AQ2" s="131" t="str">
        <f>IFERROR(VLOOKUP(D16,学校コード!$A$3:$B$1210,2,0)&amp;"_"&amp;D16&amp;"_"&amp;G11&amp;"_"&amp;"修学_願書","◆")</f>
        <v>◆</v>
      </c>
      <c r="AR2" s="122"/>
      <c r="AS2" s="122"/>
      <c r="AT2" s="122"/>
      <c r="AU2" s="122"/>
      <c r="AV2" s="122"/>
      <c r="AW2" s="122"/>
      <c r="AX2" s="122"/>
      <c r="AY2" s="122"/>
      <c r="AZ2" s="122"/>
      <c r="BA2" s="122"/>
      <c r="BB2" s="123"/>
    </row>
    <row r="3" spans="1:54" ht="21.75" customHeight="1">
      <c r="S3" s="171" t="s">
        <v>2</v>
      </c>
      <c r="T3" s="171"/>
      <c r="U3" s="46">
        <v>8</v>
      </c>
      <c r="V3" s="42" t="s">
        <v>8</v>
      </c>
      <c r="W3" s="94"/>
      <c r="X3" s="42" t="s">
        <v>7</v>
      </c>
      <c r="Y3" s="94"/>
      <c r="Z3" s="42" t="s">
        <v>19</v>
      </c>
      <c r="AP3" s="125" t="s">
        <v>2540</v>
      </c>
    </row>
    <row r="4" spans="1:54">
      <c r="A4" s="42" t="s">
        <v>20</v>
      </c>
    </row>
    <row r="5" spans="1:54" ht="8.25" customHeight="1">
      <c r="Q5" s="47"/>
      <c r="R5" s="47"/>
      <c r="S5" s="48"/>
      <c r="T5" s="48"/>
      <c r="U5" s="48"/>
      <c r="V5" s="48"/>
      <c r="W5" s="48"/>
      <c r="X5" s="48"/>
      <c r="Y5" s="48"/>
      <c r="Z5" s="48"/>
      <c r="AE5" s="49"/>
    </row>
    <row r="6" spans="1:54" ht="71.25" customHeight="1">
      <c r="A6" s="172" t="s">
        <v>2571</v>
      </c>
      <c r="B6" s="172"/>
      <c r="C6" s="172"/>
      <c r="D6" s="172"/>
      <c r="E6" s="172"/>
      <c r="F6" s="172"/>
      <c r="G6" s="172"/>
      <c r="H6" s="172"/>
      <c r="I6" s="172"/>
      <c r="J6" s="172"/>
      <c r="K6" s="172"/>
      <c r="L6" s="172"/>
      <c r="M6" s="172"/>
      <c r="N6" s="172"/>
      <c r="O6" s="172"/>
      <c r="P6" s="172"/>
      <c r="Q6" s="172"/>
      <c r="R6" s="172"/>
      <c r="S6" s="172"/>
      <c r="T6" s="172"/>
      <c r="U6" s="172"/>
      <c r="V6" s="172"/>
      <c r="W6" s="172"/>
      <c r="X6" s="172"/>
      <c r="Y6" s="172"/>
      <c r="Z6" s="172"/>
      <c r="AB6" s="49"/>
      <c r="AC6" s="49"/>
      <c r="AD6" s="49"/>
      <c r="AE6" s="49"/>
      <c r="AF6" s="49"/>
      <c r="AG6" s="49"/>
      <c r="AH6" s="49"/>
    </row>
    <row r="7" spans="1:54" ht="15" customHeight="1">
      <c r="A7" s="173" t="s">
        <v>3</v>
      </c>
      <c r="B7" s="173"/>
      <c r="C7" s="173"/>
      <c r="D7" s="173"/>
      <c r="E7" s="173"/>
      <c r="F7" s="173"/>
      <c r="G7" s="173"/>
      <c r="H7" s="173"/>
      <c r="I7" s="173"/>
      <c r="J7" s="173"/>
      <c r="K7" s="173"/>
      <c r="L7" s="173"/>
      <c r="M7" s="173"/>
      <c r="N7" s="173"/>
      <c r="O7" s="173"/>
      <c r="P7" s="173"/>
      <c r="Q7" s="173"/>
      <c r="R7" s="173"/>
      <c r="S7" s="173"/>
      <c r="T7" s="173"/>
      <c r="U7" s="173"/>
      <c r="V7" s="173"/>
      <c r="W7" s="173"/>
      <c r="X7" s="173"/>
      <c r="Y7" s="173"/>
      <c r="Z7" s="173"/>
      <c r="AA7" s="49"/>
      <c r="AB7" s="49"/>
      <c r="AC7" s="49"/>
      <c r="AD7" s="49"/>
      <c r="AE7" s="49"/>
      <c r="AF7" s="49"/>
      <c r="AG7" s="49"/>
      <c r="AH7" s="49"/>
    </row>
    <row r="8" spans="1:54" ht="8.25" customHeight="1">
      <c r="A8" s="47"/>
      <c r="B8" s="47"/>
      <c r="C8" s="47"/>
      <c r="D8" s="47"/>
      <c r="E8" s="47"/>
      <c r="F8" s="47"/>
      <c r="G8" s="47"/>
      <c r="H8" s="47"/>
      <c r="I8" s="47"/>
      <c r="J8" s="47"/>
      <c r="K8" s="47"/>
      <c r="L8" s="47"/>
      <c r="M8" s="47"/>
      <c r="N8" s="47"/>
      <c r="O8" s="47"/>
      <c r="P8" s="47"/>
      <c r="Q8" s="47"/>
      <c r="R8" s="47"/>
      <c r="S8" s="47"/>
      <c r="T8" s="47"/>
      <c r="U8" s="47"/>
      <c r="V8" s="47"/>
      <c r="W8" s="47"/>
      <c r="X8" s="47"/>
      <c r="Y8" s="47"/>
      <c r="Z8" s="47"/>
      <c r="AA8" s="49"/>
      <c r="AB8" s="49"/>
      <c r="AC8" s="49"/>
      <c r="AD8" s="49"/>
      <c r="AE8" s="49"/>
      <c r="AF8" s="49"/>
      <c r="AG8" s="49"/>
      <c r="AH8" s="49"/>
    </row>
    <row r="9" spans="1:54" ht="24" customHeight="1">
      <c r="A9" s="42" t="s">
        <v>126</v>
      </c>
      <c r="G9" s="50"/>
      <c r="H9" s="50"/>
      <c r="I9" s="50"/>
      <c r="J9" s="50"/>
      <c r="K9" s="50"/>
      <c r="L9" s="50"/>
      <c r="M9" s="50"/>
      <c r="N9" s="50"/>
      <c r="O9" s="50"/>
      <c r="P9" s="50"/>
      <c r="Q9" s="50"/>
      <c r="R9" s="50"/>
      <c r="S9" s="50"/>
      <c r="T9" s="50"/>
      <c r="U9" s="50"/>
      <c r="V9" s="50"/>
      <c r="W9" s="50"/>
      <c r="X9" s="50"/>
      <c r="Y9" s="50"/>
      <c r="Z9" s="50"/>
    </row>
    <row r="10" spans="1:54" ht="30.95" customHeight="1">
      <c r="A10" s="174" t="s">
        <v>70</v>
      </c>
      <c r="B10" s="175"/>
      <c r="C10" s="176"/>
      <c r="D10" s="182" t="s">
        <v>69</v>
      </c>
      <c r="E10" s="182"/>
      <c r="F10" s="183"/>
      <c r="G10" s="184"/>
      <c r="H10" s="184"/>
      <c r="I10" s="184"/>
      <c r="J10" s="184"/>
      <c r="K10" s="184"/>
      <c r="L10" s="184"/>
      <c r="M10" s="184"/>
      <c r="N10" s="184"/>
      <c r="O10" s="184"/>
      <c r="P10" s="184"/>
      <c r="Q10" s="184"/>
      <c r="R10" s="184"/>
      <c r="S10" s="184"/>
      <c r="T10" s="184"/>
      <c r="U10" s="184"/>
      <c r="V10" s="185"/>
      <c r="W10" s="186" t="s">
        <v>80</v>
      </c>
      <c r="X10" s="187"/>
      <c r="Y10" s="187"/>
      <c r="Z10" s="188"/>
    </row>
    <row r="11" spans="1:54" ht="30.95" customHeight="1">
      <c r="A11" s="177"/>
      <c r="B11" s="173"/>
      <c r="C11" s="178"/>
      <c r="D11" s="195" t="s">
        <v>72</v>
      </c>
      <c r="E11" s="195"/>
      <c r="F11" s="196"/>
      <c r="G11" s="197"/>
      <c r="H11" s="197"/>
      <c r="I11" s="197"/>
      <c r="J11" s="197"/>
      <c r="K11" s="197"/>
      <c r="L11" s="197"/>
      <c r="M11" s="197"/>
      <c r="N11" s="197"/>
      <c r="O11" s="197"/>
      <c r="P11" s="197"/>
      <c r="Q11" s="197"/>
      <c r="R11" s="197"/>
      <c r="S11" s="197"/>
      <c r="T11" s="197"/>
      <c r="U11" s="197"/>
      <c r="V11" s="198"/>
      <c r="W11" s="189"/>
      <c r="X11" s="190"/>
      <c r="Y11" s="190"/>
      <c r="Z11" s="191"/>
    </row>
    <row r="12" spans="1:54" ht="30.95" customHeight="1">
      <c r="A12" s="179"/>
      <c r="B12" s="180"/>
      <c r="C12" s="181"/>
      <c r="D12" s="158" t="s">
        <v>81</v>
      </c>
      <c r="E12" s="158"/>
      <c r="F12" s="159"/>
      <c r="G12" s="160"/>
      <c r="H12" s="160"/>
      <c r="I12" s="160"/>
      <c r="J12" s="160"/>
      <c r="K12" s="160"/>
      <c r="L12" s="160"/>
      <c r="M12" s="160"/>
      <c r="N12" s="160"/>
      <c r="O12" s="160"/>
      <c r="P12" s="160"/>
      <c r="Q12" s="160"/>
      <c r="R12" s="160"/>
      <c r="S12" s="160"/>
      <c r="T12" s="160"/>
      <c r="U12" s="160"/>
      <c r="V12" s="161"/>
      <c r="W12" s="192"/>
      <c r="X12" s="193"/>
      <c r="Y12" s="193"/>
      <c r="Z12" s="194"/>
    </row>
    <row r="13" spans="1:54" s="1" customFormat="1" ht="30" customHeight="1">
      <c r="A13" s="162" t="s">
        <v>74</v>
      </c>
      <c r="B13" s="163"/>
      <c r="C13" s="164"/>
      <c r="D13" s="165" t="s">
        <v>115</v>
      </c>
      <c r="E13" s="165"/>
      <c r="F13" s="165"/>
      <c r="G13" s="51" t="s">
        <v>1</v>
      </c>
      <c r="H13" s="166"/>
      <c r="I13" s="166"/>
      <c r="J13" s="52" t="s">
        <v>24</v>
      </c>
      <c r="K13" s="167"/>
      <c r="L13" s="167"/>
      <c r="M13" s="53" t="s">
        <v>23</v>
      </c>
      <c r="N13" s="52" t="s">
        <v>2572</v>
      </c>
      <c r="O13" s="54"/>
      <c r="P13" s="55"/>
      <c r="Q13" s="55"/>
      <c r="R13" s="55"/>
      <c r="S13" s="55"/>
      <c r="T13" s="132" t="e">
        <f>リスト!B19</f>
        <v>#VALUE!</v>
      </c>
      <c r="U13" s="56" t="s">
        <v>73</v>
      </c>
      <c r="V13" s="168" t="s">
        <v>50</v>
      </c>
      <c r="W13" s="169"/>
      <c r="X13" s="199" t="s">
        <v>2632</v>
      </c>
      <c r="Y13" s="199"/>
      <c r="Z13" s="200"/>
      <c r="AA13" s="57"/>
      <c r="AB13" s="58"/>
      <c r="AC13" s="58"/>
      <c r="AD13" s="58"/>
      <c r="AE13" s="58"/>
      <c r="AF13" s="59"/>
      <c r="AG13" s="59"/>
      <c r="AH13" s="59"/>
      <c r="AI13" s="59"/>
    </row>
    <row r="14" spans="1:54" s="1" customFormat="1" ht="30" customHeight="1">
      <c r="A14" s="201" t="s">
        <v>98</v>
      </c>
      <c r="B14" s="202"/>
      <c r="C14" s="203"/>
      <c r="D14" s="204"/>
      <c r="E14" s="204"/>
      <c r="F14" s="204"/>
      <c r="G14" s="204"/>
      <c r="H14" s="205"/>
      <c r="I14" s="201" t="s">
        <v>83</v>
      </c>
      <c r="J14" s="202"/>
      <c r="K14" s="206" t="s">
        <v>2632</v>
      </c>
      <c r="L14" s="206"/>
      <c r="M14" s="206"/>
      <c r="N14" s="206"/>
      <c r="O14" s="207"/>
      <c r="P14" s="201" t="s">
        <v>84</v>
      </c>
      <c r="Q14" s="202"/>
      <c r="R14" s="204"/>
      <c r="S14" s="204"/>
      <c r="T14" s="12" t="s">
        <v>1</v>
      </c>
      <c r="U14" s="204"/>
      <c r="V14" s="204"/>
      <c r="W14" s="12" t="s">
        <v>24</v>
      </c>
      <c r="X14" s="204"/>
      <c r="Y14" s="204"/>
      <c r="Z14" s="13" t="s">
        <v>23</v>
      </c>
      <c r="AA14" s="60"/>
      <c r="AB14" s="61"/>
      <c r="AC14" s="61"/>
      <c r="AD14" s="61"/>
    </row>
    <row r="15" spans="1:54" ht="15" customHeight="1">
      <c r="A15" s="174" t="s">
        <v>2573</v>
      </c>
      <c r="B15" s="175"/>
      <c r="C15" s="176"/>
      <c r="D15" s="226" t="s">
        <v>65</v>
      </c>
      <c r="E15" s="226"/>
      <c r="F15" s="226"/>
      <c r="G15" s="226"/>
      <c r="H15" s="226"/>
      <c r="I15" s="226"/>
      <c r="J15" s="226"/>
      <c r="K15" s="227" t="s">
        <v>4</v>
      </c>
      <c r="L15" s="228"/>
      <c r="M15" s="228"/>
      <c r="N15" s="228"/>
      <c r="O15" s="228"/>
      <c r="P15" s="228"/>
      <c r="Q15" s="228"/>
      <c r="R15" s="228"/>
      <c r="S15" s="227" t="s">
        <v>71</v>
      </c>
      <c r="T15" s="228"/>
      <c r="U15" s="228"/>
      <c r="V15" s="228"/>
      <c r="W15" s="228"/>
      <c r="X15" s="228"/>
      <c r="Y15" s="228"/>
      <c r="Z15" s="229"/>
    </row>
    <row r="16" spans="1:54" ht="37.5" customHeight="1">
      <c r="A16" s="177"/>
      <c r="B16" s="173"/>
      <c r="C16" s="178"/>
      <c r="D16" s="230"/>
      <c r="E16" s="230"/>
      <c r="F16" s="230"/>
      <c r="G16" s="230"/>
      <c r="H16" s="230"/>
      <c r="I16" s="230"/>
      <c r="J16" s="230"/>
      <c r="K16" s="231"/>
      <c r="L16" s="232"/>
      <c r="M16" s="232"/>
      <c r="N16" s="232"/>
      <c r="O16" s="232"/>
      <c r="P16" s="232"/>
      <c r="Q16" s="232"/>
      <c r="R16" s="232"/>
      <c r="S16" s="233"/>
      <c r="T16" s="234"/>
      <c r="U16" s="234"/>
      <c r="V16" s="234"/>
      <c r="W16" s="234"/>
      <c r="X16" s="234"/>
      <c r="Y16" s="234"/>
      <c r="Z16" s="235"/>
    </row>
    <row r="17" spans="1:30" ht="16.5" customHeight="1">
      <c r="A17" s="177"/>
      <c r="B17" s="173"/>
      <c r="C17" s="178"/>
      <c r="D17" s="236" t="s">
        <v>44</v>
      </c>
      <c r="E17" s="236"/>
      <c r="F17" s="236"/>
      <c r="G17" s="236"/>
      <c r="H17" s="236"/>
      <c r="I17" s="236"/>
      <c r="J17" s="236"/>
      <c r="K17" s="237" t="s">
        <v>45</v>
      </c>
      <c r="L17" s="238"/>
      <c r="M17" s="238"/>
      <c r="N17" s="238"/>
      <c r="O17" s="239" t="s">
        <v>66</v>
      </c>
      <c r="P17" s="240"/>
      <c r="Q17" s="240"/>
      <c r="R17" s="240"/>
      <c r="S17" s="240"/>
      <c r="T17" s="240"/>
      <c r="U17" s="218" t="s">
        <v>67</v>
      </c>
      <c r="V17" s="219"/>
      <c r="W17" s="219"/>
      <c r="X17" s="219"/>
      <c r="Y17" s="219"/>
      <c r="Z17" s="220"/>
      <c r="AA17" s="63"/>
      <c r="AB17" s="64"/>
      <c r="AC17" s="64"/>
      <c r="AD17" s="64"/>
    </row>
    <row r="18" spans="1:30" ht="32.25" customHeight="1">
      <c r="A18" s="179"/>
      <c r="B18" s="180"/>
      <c r="C18" s="181"/>
      <c r="D18" s="221" t="s">
        <v>2633</v>
      </c>
      <c r="E18" s="221"/>
      <c r="F18" s="221"/>
      <c r="G18" s="221"/>
      <c r="H18" s="221"/>
      <c r="I18" s="221"/>
      <c r="J18" s="221"/>
      <c r="K18" s="222"/>
      <c r="L18" s="223"/>
      <c r="M18" s="158" t="s">
        <v>68</v>
      </c>
      <c r="N18" s="158"/>
      <c r="O18" s="222" t="s">
        <v>115</v>
      </c>
      <c r="P18" s="223"/>
      <c r="Q18" s="223"/>
      <c r="R18" s="65" t="s">
        <v>1</v>
      </c>
      <c r="S18" s="6"/>
      <c r="T18" s="66" t="s">
        <v>64</v>
      </c>
      <c r="U18" s="224" t="s">
        <v>115</v>
      </c>
      <c r="V18" s="225"/>
      <c r="W18" s="225"/>
      <c r="X18" s="66" t="s">
        <v>1</v>
      </c>
      <c r="Y18" s="7"/>
      <c r="Z18" s="67" t="s">
        <v>24</v>
      </c>
      <c r="AA18" s="63"/>
      <c r="AC18" s="64"/>
    </row>
    <row r="19" spans="1:30" s="1" customFormat="1" ht="31.5" customHeight="1">
      <c r="A19" s="62"/>
      <c r="B19" s="62"/>
      <c r="C19" s="62"/>
      <c r="D19" s="42"/>
      <c r="E19" s="46"/>
      <c r="F19" s="42"/>
      <c r="G19" s="46"/>
      <c r="H19" s="42"/>
      <c r="I19" s="68"/>
      <c r="J19" s="69"/>
      <c r="K19" s="69"/>
      <c r="L19" s="69"/>
      <c r="M19" s="69"/>
      <c r="N19" s="70"/>
      <c r="O19" s="70"/>
      <c r="P19" s="68"/>
      <c r="Q19" s="62"/>
      <c r="R19" s="62"/>
      <c r="S19" s="62"/>
      <c r="T19" s="62"/>
      <c r="U19" s="208" t="s">
        <v>112</v>
      </c>
      <c r="V19" s="209"/>
      <c r="W19" s="209"/>
      <c r="X19" s="209"/>
      <c r="Y19" s="209"/>
      <c r="Z19" s="71" t="str">
        <f>リスト!H19</f>
        <v>★</v>
      </c>
    </row>
    <row r="20" spans="1:30" s="1" customFormat="1" ht="24" customHeight="1">
      <c r="A20" s="42" t="s">
        <v>2574</v>
      </c>
      <c r="B20" s="42"/>
      <c r="C20" s="42"/>
      <c r="D20" s="42"/>
      <c r="E20" s="42"/>
      <c r="F20" s="42"/>
      <c r="G20" s="42"/>
      <c r="H20" s="42"/>
      <c r="I20" s="42"/>
      <c r="J20" s="42"/>
      <c r="K20" s="42"/>
      <c r="L20" s="42"/>
      <c r="M20" s="42"/>
      <c r="N20" s="42"/>
      <c r="O20" s="42"/>
      <c r="P20" s="42"/>
      <c r="Q20" s="42"/>
      <c r="R20" s="42"/>
      <c r="S20" s="42"/>
      <c r="T20" s="42"/>
      <c r="U20" s="42"/>
      <c r="V20" s="42"/>
      <c r="W20" s="42"/>
      <c r="X20" s="42"/>
      <c r="Y20" s="42"/>
      <c r="Z20" s="42"/>
    </row>
    <row r="21" spans="1:30" s="1" customFormat="1" ht="42.75" customHeight="1">
      <c r="A21" s="210" t="s">
        <v>82</v>
      </c>
      <c r="B21" s="211"/>
      <c r="C21" s="211"/>
      <c r="D21" s="211"/>
      <c r="E21" s="211"/>
      <c r="F21" s="211"/>
      <c r="G21" s="211"/>
      <c r="H21" s="211"/>
      <c r="I21" s="211"/>
      <c r="J21" s="211"/>
      <c r="K21" s="211"/>
      <c r="L21" s="211"/>
      <c r="M21" s="212"/>
      <c r="N21" s="168" t="s">
        <v>78</v>
      </c>
      <c r="O21" s="213"/>
      <c r="P21" s="213"/>
      <c r="Q21" s="213"/>
      <c r="R21" s="213"/>
      <c r="S21" s="213"/>
      <c r="T21" s="213"/>
      <c r="U21" s="213"/>
      <c r="V21" s="213"/>
      <c r="W21" s="213"/>
      <c r="X21" s="213"/>
      <c r="Y21" s="213"/>
      <c r="Z21" s="169"/>
    </row>
    <row r="22" spans="1:30" s="1" customFormat="1" ht="27" customHeight="1">
      <c r="A22" s="214" t="s">
        <v>39</v>
      </c>
      <c r="B22" s="215"/>
      <c r="C22" s="215"/>
      <c r="D22" s="215"/>
      <c r="E22" s="215"/>
      <c r="F22" s="215"/>
      <c r="G22" s="215"/>
      <c r="H22" s="216"/>
      <c r="I22" s="217"/>
      <c r="J22" s="217"/>
      <c r="K22" s="217"/>
      <c r="L22" s="217"/>
      <c r="M22" s="72" t="s">
        <v>17</v>
      </c>
      <c r="N22" s="214" t="s">
        <v>35</v>
      </c>
      <c r="O22" s="215"/>
      <c r="P22" s="215"/>
      <c r="Q22" s="215"/>
      <c r="R22" s="215"/>
      <c r="S22" s="215"/>
      <c r="T22" s="215"/>
      <c r="U22" s="216"/>
      <c r="V22" s="217"/>
      <c r="W22" s="217"/>
      <c r="X22" s="217"/>
      <c r="Y22" s="217"/>
      <c r="Z22" s="72" t="s">
        <v>17</v>
      </c>
    </row>
    <row r="23" spans="1:30" s="14" customFormat="1" ht="27" customHeight="1">
      <c r="A23" s="214" t="s">
        <v>32</v>
      </c>
      <c r="B23" s="215"/>
      <c r="C23" s="215"/>
      <c r="D23" s="215"/>
      <c r="E23" s="215"/>
      <c r="F23" s="215"/>
      <c r="G23" s="241"/>
      <c r="H23" s="247"/>
      <c r="I23" s="248"/>
      <c r="J23" s="248"/>
      <c r="K23" s="248"/>
      <c r="L23" s="248"/>
      <c r="M23" s="72" t="s">
        <v>17</v>
      </c>
      <c r="N23" s="244" t="s">
        <v>53</v>
      </c>
      <c r="O23" s="245"/>
      <c r="P23" s="245"/>
      <c r="Q23" s="245"/>
      <c r="R23" s="245"/>
      <c r="S23" s="245"/>
      <c r="T23" s="245"/>
      <c r="U23" s="242"/>
      <c r="V23" s="243"/>
      <c r="W23" s="243"/>
      <c r="X23" s="243"/>
      <c r="Y23" s="243"/>
      <c r="Z23" s="72" t="s">
        <v>17</v>
      </c>
    </row>
    <row r="24" spans="1:30" s="14" customFormat="1" ht="27" customHeight="1">
      <c r="A24" s="214" t="s">
        <v>130</v>
      </c>
      <c r="B24" s="215"/>
      <c r="C24" s="215"/>
      <c r="D24" s="215"/>
      <c r="E24" s="215"/>
      <c r="F24" s="215"/>
      <c r="G24" s="241"/>
      <c r="H24" s="247"/>
      <c r="I24" s="248"/>
      <c r="J24" s="248"/>
      <c r="K24" s="248"/>
      <c r="L24" s="248"/>
      <c r="M24" s="72" t="s">
        <v>17</v>
      </c>
      <c r="N24" s="244" t="s">
        <v>54</v>
      </c>
      <c r="O24" s="245"/>
      <c r="P24" s="245"/>
      <c r="Q24" s="245"/>
      <c r="R24" s="245"/>
      <c r="S24" s="245"/>
      <c r="T24" s="245"/>
      <c r="U24" s="242"/>
      <c r="V24" s="243"/>
      <c r="W24" s="243"/>
      <c r="X24" s="243"/>
      <c r="Y24" s="243"/>
      <c r="Z24" s="72" t="s">
        <v>17</v>
      </c>
    </row>
    <row r="25" spans="1:30" s="14" customFormat="1" ht="27" customHeight="1">
      <c r="A25" s="214" t="s">
        <v>33</v>
      </c>
      <c r="B25" s="215"/>
      <c r="C25" s="215"/>
      <c r="D25" s="215"/>
      <c r="E25" s="215"/>
      <c r="F25" s="215"/>
      <c r="G25" s="241"/>
      <c r="H25" s="242"/>
      <c r="I25" s="243"/>
      <c r="J25" s="243"/>
      <c r="K25" s="243"/>
      <c r="L25" s="243"/>
      <c r="M25" s="72" t="s">
        <v>17</v>
      </c>
      <c r="N25" s="244" t="s">
        <v>55</v>
      </c>
      <c r="O25" s="245"/>
      <c r="P25" s="245"/>
      <c r="Q25" s="245"/>
      <c r="R25" s="245"/>
      <c r="S25" s="245"/>
      <c r="T25" s="246"/>
      <c r="U25" s="242"/>
      <c r="V25" s="243"/>
      <c r="W25" s="243"/>
      <c r="X25" s="243"/>
      <c r="Y25" s="243"/>
      <c r="Z25" s="72" t="s">
        <v>17</v>
      </c>
      <c r="AB25" s="10"/>
    </row>
    <row r="26" spans="1:30" s="14" customFormat="1" ht="27" customHeight="1">
      <c r="A26" s="214" t="s">
        <v>34</v>
      </c>
      <c r="B26" s="215"/>
      <c r="C26" s="215"/>
      <c r="D26" s="215"/>
      <c r="E26" s="215"/>
      <c r="F26" s="215"/>
      <c r="G26" s="241"/>
      <c r="H26" s="242"/>
      <c r="I26" s="243"/>
      <c r="J26" s="243"/>
      <c r="K26" s="243"/>
      <c r="L26" s="243"/>
      <c r="M26" s="72" t="s">
        <v>17</v>
      </c>
      <c r="N26" s="244" t="s">
        <v>56</v>
      </c>
      <c r="O26" s="245"/>
      <c r="P26" s="245"/>
      <c r="Q26" s="245"/>
      <c r="R26" s="245"/>
      <c r="S26" s="245"/>
      <c r="T26" s="246"/>
      <c r="U26" s="242"/>
      <c r="V26" s="243"/>
      <c r="W26" s="243"/>
      <c r="X26" s="243"/>
      <c r="Y26" s="243"/>
      <c r="Z26" s="72" t="s">
        <v>17</v>
      </c>
    </row>
    <row r="27" spans="1:30" s="14" customFormat="1" ht="27" customHeight="1">
      <c r="A27" s="214" t="s">
        <v>132</v>
      </c>
      <c r="B27" s="215"/>
      <c r="C27" s="215"/>
      <c r="D27" s="215"/>
      <c r="E27" s="215"/>
      <c r="F27" s="215"/>
      <c r="G27" s="215"/>
      <c r="H27" s="247"/>
      <c r="I27" s="248"/>
      <c r="J27" s="248"/>
      <c r="K27" s="248"/>
      <c r="L27" s="248"/>
      <c r="M27" s="72" t="s">
        <v>17</v>
      </c>
      <c r="N27" s="214" t="s">
        <v>57</v>
      </c>
      <c r="O27" s="215"/>
      <c r="P27" s="215"/>
      <c r="Q27" s="215"/>
      <c r="R27" s="215"/>
      <c r="S27" s="215"/>
      <c r="T27" s="241"/>
      <c r="U27" s="242"/>
      <c r="V27" s="243"/>
      <c r="W27" s="243"/>
      <c r="X27" s="243"/>
      <c r="Y27" s="243"/>
      <c r="Z27" s="72" t="s">
        <v>17</v>
      </c>
    </row>
    <row r="28" spans="1:30" s="14" customFormat="1" ht="27" customHeight="1">
      <c r="A28" s="168" t="s">
        <v>59</v>
      </c>
      <c r="B28" s="213"/>
      <c r="C28" s="213"/>
      <c r="D28" s="213"/>
      <c r="E28" s="213"/>
      <c r="F28" s="213"/>
      <c r="G28" s="213"/>
      <c r="H28" s="259">
        <f>SUM(H22:L27)</f>
        <v>0</v>
      </c>
      <c r="I28" s="260"/>
      <c r="J28" s="260"/>
      <c r="K28" s="260"/>
      <c r="L28" s="260"/>
      <c r="M28" s="72" t="s">
        <v>17</v>
      </c>
      <c r="N28" s="210" t="s">
        <v>58</v>
      </c>
      <c r="O28" s="211"/>
      <c r="P28" s="211"/>
      <c r="Q28" s="211"/>
      <c r="R28" s="211"/>
      <c r="S28" s="211"/>
      <c r="T28" s="211"/>
      <c r="U28" s="261">
        <f>(U22+U24+U25+U26+U27)-U23</f>
        <v>0</v>
      </c>
      <c r="V28" s="262"/>
      <c r="W28" s="262"/>
      <c r="X28" s="262"/>
      <c r="Y28" s="262"/>
      <c r="Z28" s="72" t="s">
        <v>17</v>
      </c>
    </row>
    <row r="29" spans="1:30" s="14" customFormat="1" ht="27" customHeight="1">
      <c r="A29" s="249" t="s">
        <v>18</v>
      </c>
      <c r="B29" s="249"/>
      <c r="C29" s="249"/>
      <c r="D29" s="249"/>
      <c r="E29" s="249"/>
      <c r="F29" s="249"/>
      <c r="G29" s="249"/>
      <c r="H29" s="250">
        <f>H28-U28</f>
        <v>0</v>
      </c>
      <c r="I29" s="250"/>
      <c r="J29" s="250"/>
      <c r="K29" s="250"/>
      <c r="L29" s="250"/>
      <c r="M29" s="250"/>
      <c r="N29" s="250"/>
      <c r="O29" s="250"/>
      <c r="P29" s="250"/>
      <c r="Q29" s="250"/>
      <c r="R29" s="250"/>
      <c r="S29" s="250"/>
      <c r="T29" s="250"/>
      <c r="U29" s="250"/>
      <c r="V29" s="250"/>
      <c r="W29" s="250"/>
      <c r="X29" s="250"/>
      <c r="Y29" s="251"/>
      <c r="Z29" s="72" t="s">
        <v>17</v>
      </c>
      <c r="AA29" s="73" t="str">
        <f>IF(H29&lt;0,"★支出が収入を上回らないように修正してください。収入を上回る支出を貯金の取り崩しや借金で賄う場合は⑤または⑥に計上してください。","")</f>
        <v/>
      </c>
    </row>
    <row r="30" spans="1:30" s="14" customFormat="1" ht="8.25" customHeight="1">
      <c r="A30" s="101"/>
      <c r="B30" s="101"/>
      <c r="C30" s="101"/>
      <c r="D30" s="101"/>
      <c r="E30" s="101"/>
      <c r="F30" s="101"/>
      <c r="G30" s="101"/>
      <c r="H30" s="102"/>
      <c r="I30" s="102"/>
      <c r="J30" s="102"/>
      <c r="K30" s="102"/>
      <c r="L30" s="102"/>
      <c r="M30" s="102"/>
      <c r="N30" s="102"/>
      <c r="O30" s="102"/>
      <c r="P30" s="102"/>
      <c r="Q30" s="102"/>
      <c r="R30" s="102"/>
      <c r="S30" s="102"/>
      <c r="T30" s="102"/>
      <c r="U30" s="102"/>
      <c r="V30" s="102"/>
      <c r="W30" s="102"/>
      <c r="X30" s="102"/>
      <c r="Y30" s="102"/>
      <c r="Z30" s="103"/>
      <c r="AA30" s="73"/>
    </row>
    <row r="31" spans="1:30" ht="45" customHeight="1">
      <c r="A31" s="252" t="s">
        <v>2578</v>
      </c>
      <c r="B31" s="252"/>
      <c r="C31" s="252"/>
      <c r="D31" s="252"/>
      <c r="E31" s="252"/>
      <c r="F31" s="252"/>
      <c r="G31" s="252"/>
      <c r="H31" s="252"/>
      <c r="I31" s="252"/>
      <c r="J31" s="252"/>
      <c r="K31" s="252"/>
      <c r="L31" s="252"/>
      <c r="M31" s="252"/>
      <c r="N31" s="252"/>
      <c r="O31" s="252"/>
      <c r="P31" s="252"/>
      <c r="Q31" s="252"/>
      <c r="R31" s="252"/>
      <c r="S31" s="252"/>
      <c r="T31" s="252"/>
      <c r="U31" s="252"/>
      <c r="V31" s="252"/>
      <c r="W31" s="252"/>
      <c r="X31" s="252"/>
      <c r="Y31" s="252"/>
      <c r="Z31" s="252"/>
    </row>
    <row r="32" spans="1:30" ht="42.75" customHeight="1">
      <c r="A32" s="253" t="s">
        <v>131</v>
      </c>
      <c r="B32" s="254"/>
      <c r="C32" s="254"/>
      <c r="D32" s="254"/>
      <c r="E32" s="254"/>
      <c r="F32" s="254"/>
      <c r="G32" s="254"/>
      <c r="H32" s="255"/>
      <c r="I32" s="253" t="s">
        <v>16</v>
      </c>
      <c r="J32" s="254"/>
      <c r="K32" s="254"/>
      <c r="L32" s="254"/>
      <c r="M32" s="255"/>
      <c r="N32" s="256" t="s">
        <v>42</v>
      </c>
      <c r="O32" s="254"/>
      <c r="P32" s="254"/>
      <c r="Q32" s="255"/>
      <c r="R32" s="256" t="s">
        <v>15</v>
      </c>
      <c r="S32" s="257"/>
      <c r="T32" s="257"/>
      <c r="U32" s="257"/>
      <c r="V32" s="257"/>
      <c r="W32" s="258"/>
      <c r="X32" s="256" t="s">
        <v>14</v>
      </c>
      <c r="Y32" s="257"/>
      <c r="Z32" s="258"/>
    </row>
    <row r="33" spans="1:38" ht="18" customHeight="1">
      <c r="A33" s="263"/>
      <c r="B33" s="264"/>
      <c r="C33" s="264"/>
      <c r="D33" s="264"/>
      <c r="E33" s="264"/>
      <c r="F33" s="264"/>
      <c r="G33" s="264"/>
      <c r="H33" s="265"/>
      <c r="I33" s="263"/>
      <c r="J33" s="269"/>
      <c r="K33" s="269"/>
      <c r="L33" s="269"/>
      <c r="M33" s="270"/>
      <c r="N33" s="274"/>
      <c r="O33" s="275"/>
      <c r="P33" s="275"/>
      <c r="Q33" s="278" t="s">
        <v>13</v>
      </c>
      <c r="R33" s="280"/>
      <c r="S33" s="281"/>
      <c r="T33" s="16" t="s">
        <v>8</v>
      </c>
      <c r="U33" s="91"/>
      <c r="V33" s="16" t="s">
        <v>7</v>
      </c>
      <c r="W33" s="17" t="s">
        <v>9</v>
      </c>
      <c r="X33" s="282" t="s">
        <v>115</v>
      </c>
      <c r="Y33" s="283"/>
      <c r="Z33" s="284"/>
    </row>
    <row r="34" spans="1:38" ht="18" customHeight="1">
      <c r="A34" s="266"/>
      <c r="B34" s="267"/>
      <c r="C34" s="267"/>
      <c r="D34" s="267"/>
      <c r="E34" s="267"/>
      <c r="F34" s="267"/>
      <c r="G34" s="267"/>
      <c r="H34" s="268"/>
      <c r="I34" s="271"/>
      <c r="J34" s="272"/>
      <c r="K34" s="272"/>
      <c r="L34" s="272"/>
      <c r="M34" s="273"/>
      <c r="N34" s="276"/>
      <c r="O34" s="277"/>
      <c r="P34" s="277"/>
      <c r="Q34" s="279"/>
      <c r="R34" s="288"/>
      <c r="S34" s="289"/>
      <c r="T34" s="18" t="s">
        <v>8</v>
      </c>
      <c r="U34" s="92"/>
      <c r="V34" s="18" t="s">
        <v>7</v>
      </c>
      <c r="W34" s="19" t="s">
        <v>6</v>
      </c>
      <c r="X34" s="285"/>
      <c r="Y34" s="286"/>
      <c r="Z34" s="287"/>
    </row>
    <row r="35" spans="1:38" ht="18" customHeight="1">
      <c r="A35" s="263"/>
      <c r="B35" s="264"/>
      <c r="C35" s="264"/>
      <c r="D35" s="264"/>
      <c r="E35" s="264"/>
      <c r="F35" s="264"/>
      <c r="G35" s="264"/>
      <c r="H35" s="265"/>
      <c r="I35" s="263"/>
      <c r="J35" s="269"/>
      <c r="K35" s="269"/>
      <c r="L35" s="269"/>
      <c r="M35" s="270"/>
      <c r="N35" s="274"/>
      <c r="O35" s="275"/>
      <c r="P35" s="275"/>
      <c r="Q35" s="278" t="s">
        <v>13</v>
      </c>
      <c r="R35" s="280"/>
      <c r="S35" s="281"/>
      <c r="T35" s="16" t="s">
        <v>8</v>
      </c>
      <c r="U35" s="91"/>
      <c r="V35" s="16" t="s">
        <v>7</v>
      </c>
      <c r="W35" s="17" t="s">
        <v>9</v>
      </c>
      <c r="X35" s="282" t="s">
        <v>115</v>
      </c>
      <c r="Y35" s="283"/>
      <c r="Z35" s="284"/>
    </row>
    <row r="36" spans="1:38" ht="18" customHeight="1">
      <c r="A36" s="266"/>
      <c r="B36" s="267"/>
      <c r="C36" s="267"/>
      <c r="D36" s="267"/>
      <c r="E36" s="267"/>
      <c r="F36" s="267"/>
      <c r="G36" s="267"/>
      <c r="H36" s="268"/>
      <c r="I36" s="271"/>
      <c r="J36" s="272"/>
      <c r="K36" s="272"/>
      <c r="L36" s="272"/>
      <c r="M36" s="273"/>
      <c r="N36" s="276"/>
      <c r="O36" s="277"/>
      <c r="P36" s="277"/>
      <c r="Q36" s="279"/>
      <c r="R36" s="288"/>
      <c r="S36" s="289"/>
      <c r="T36" s="18" t="s">
        <v>8</v>
      </c>
      <c r="U36" s="92"/>
      <c r="V36" s="18" t="s">
        <v>7</v>
      </c>
      <c r="W36" s="19" t="s">
        <v>6</v>
      </c>
      <c r="X36" s="285"/>
      <c r="Y36" s="286"/>
      <c r="Z36" s="287"/>
    </row>
    <row r="37" spans="1:38" ht="18" customHeight="1">
      <c r="A37" s="290"/>
      <c r="B37" s="264"/>
      <c r="C37" s="264"/>
      <c r="D37" s="264"/>
      <c r="E37" s="264"/>
      <c r="F37" s="264"/>
      <c r="G37" s="264"/>
      <c r="H37" s="265"/>
      <c r="I37" s="263"/>
      <c r="J37" s="269"/>
      <c r="K37" s="269"/>
      <c r="L37" s="269"/>
      <c r="M37" s="270"/>
      <c r="N37" s="274"/>
      <c r="O37" s="275"/>
      <c r="P37" s="275"/>
      <c r="Q37" s="278" t="s">
        <v>13</v>
      </c>
      <c r="R37" s="280"/>
      <c r="S37" s="281"/>
      <c r="T37" s="16" t="s">
        <v>8</v>
      </c>
      <c r="U37" s="91"/>
      <c r="V37" s="16" t="s">
        <v>7</v>
      </c>
      <c r="W37" s="17" t="s">
        <v>9</v>
      </c>
      <c r="X37" s="282" t="s">
        <v>115</v>
      </c>
      <c r="Y37" s="283"/>
      <c r="Z37" s="284"/>
    </row>
    <row r="38" spans="1:38" ht="18" customHeight="1">
      <c r="A38" s="266"/>
      <c r="B38" s="267"/>
      <c r="C38" s="267"/>
      <c r="D38" s="267"/>
      <c r="E38" s="267"/>
      <c r="F38" s="267"/>
      <c r="G38" s="267"/>
      <c r="H38" s="268"/>
      <c r="I38" s="271"/>
      <c r="J38" s="272"/>
      <c r="K38" s="272"/>
      <c r="L38" s="272"/>
      <c r="M38" s="273"/>
      <c r="N38" s="276"/>
      <c r="O38" s="277"/>
      <c r="P38" s="277"/>
      <c r="Q38" s="279"/>
      <c r="R38" s="288"/>
      <c r="S38" s="289"/>
      <c r="T38" s="18" t="s">
        <v>8</v>
      </c>
      <c r="U38" s="92"/>
      <c r="V38" s="18" t="s">
        <v>7</v>
      </c>
      <c r="W38" s="19" t="s">
        <v>6</v>
      </c>
      <c r="X38" s="285"/>
      <c r="Y38" s="286"/>
      <c r="Z38" s="287"/>
    </row>
    <row r="39" spans="1:38" ht="8.25" customHeight="1">
      <c r="A39" s="99"/>
      <c r="B39" s="99"/>
      <c r="C39" s="99"/>
      <c r="D39" s="99"/>
      <c r="E39" s="99"/>
      <c r="F39" s="99"/>
      <c r="G39" s="99"/>
      <c r="H39" s="99"/>
      <c r="I39" s="133"/>
      <c r="J39" s="133"/>
      <c r="K39" s="133"/>
      <c r="L39" s="133"/>
      <c r="M39" s="133"/>
      <c r="N39" s="134"/>
      <c r="O39" s="134"/>
      <c r="P39" s="134"/>
      <c r="Q39" s="99"/>
      <c r="R39" s="135"/>
      <c r="S39" s="135"/>
      <c r="T39" s="16"/>
      <c r="U39" s="135"/>
      <c r="V39" s="16"/>
      <c r="W39" s="100"/>
      <c r="X39" s="136"/>
      <c r="Y39" s="136"/>
      <c r="Z39" s="136"/>
    </row>
    <row r="40" spans="1:38" ht="45" customHeight="1">
      <c r="A40" s="252" t="s">
        <v>2577</v>
      </c>
      <c r="B40" s="252"/>
      <c r="C40" s="252"/>
      <c r="D40" s="252"/>
      <c r="E40" s="252"/>
      <c r="F40" s="252"/>
      <c r="G40" s="252"/>
      <c r="H40" s="252"/>
      <c r="I40" s="252"/>
      <c r="J40" s="252"/>
      <c r="K40" s="252"/>
      <c r="L40" s="252"/>
      <c r="M40" s="252"/>
      <c r="N40" s="252"/>
      <c r="O40" s="252"/>
      <c r="P40" s="252"/>
      <c r="Q40" s="252"/>
      <c r="R40" s="252"/>
      <c r="S40" s="252"/>
      <c r="T40" s="252"/>
      <c r="U40" s="252"/>
      <c r="V40" s="252"/>
      <c r="W40" s="252"/>
      <c r="X40" s="252"/>
      <c r="Y40" s="252"/>
      <c r="Z40" s="252"/>
    </row>
    <row r="41" spans="1:38" ht="42.75" customHeight="1">
      <c r="A41" s="253" t="s">
        <v>85</v>
      </c>
      <c r="B41" s="254"/>
      <c r="C41" s="254"/>
      <c r="D41" s="254"/>
      <c r="E41" s="254"/>
      <c r="F41" s="254"/>
      <c r="G41" s="254"/>
      <c r="H41" s="255"/>
      <c r="I41" s="253" t="s">
        <v>16</v>
      </c>
      <c r="J41" s="254"/>
      <c r="K41" s="254"/>
      <c r="L41" s="254"/>
      <c r="M41" s="255"/>
      <c r="N41" s="256" t="s">
        <v>42</v>
      </c>
      <c r="O41" s="254"/>
      <c r="P41" s="254"/>
      <c r="Q41" s="255"/>
      <c r="R41" s="256" t="s">
        <v>15</v>
      </c>
      <c r="S41" s="257"/>
      <c r="T41" s="257"/>
      <c r="U41" s="257"/>
      <c r="V41" s="257"/>
      <c r="W41" s="258"/>
      <c r="X41" s="256" t="s">
        <v>14</v>
      </c>
      <c r="Y41" s="257"/>
      <c r="Z41" s="258"/>
      <c r="AA41" s="15"/>
      <c r="AB41" s="14"/>
      <c r="AC41" s="14"/>
      <c r="AD41" s="14"/>
      <c r="AE41" s="14"/>
      <c r="AF41" s="14"/>
      <c r="AG41" s="14"/>
      <c r="AH41" s="14"/>
      <c r="AI41" s="14"/>
      <c r="AJ41" s="14"/>
      <c r="AK41" s="14"/>
      <c r="AL41" s="14"/>
    </row>
    <row r="42" spans="1:38" ht="18" customHeight="1">
      <c r="A42" s="290"/>
      <c r="B42" s="264"/>
      <c r="C42" s="264"/>
      <c r="D42" s="264"/>
      <c r="E42" s="264"/>
      <c r="F42" s="264"/>
      <c r="G42" s="264"/>
      <c r="H42" s="265"/>
      <c r="I42" s="263"/>
      <c r="J42" s="269"/>
      <c r="K42" s="269"/>
      <c r="L42" s="269"/>
      <c r="M42" s="270"/>
      <c r="N42" s="274"/>
      <c r="O42" s="275"/>
      <c r="P42" s="275"/>
      <c r="Q42" s="278" t="s">
        <v>13</v>
      </c>
      <c r="R42" s="280"/>
      <c r="S42" s="281"/>
      <c r="T42" s="16" t="s">
        <v>8</v>
      </c>
      <c r="U42" s="91"/>
      <c r="V42" s="16" t="s">
        <v>7</v>
      </c>
      <c r="W42" s="17" t="s">
        <v>9</v>
      </c>
      <c r="X42" s="282" t="s">
        <v>115</v>
      </c>
      <c r="Y42" s="283"/>
      <c r="Z42" s="284"/>
      <c r="AB42" s="14"/>
      <c r="AC42" s="14"/>
      <c r="AD42" s="14"/>
      <c r="AE42" s="14"/>
      <c r="AF42" s="14"/>
      <c r="AG42" s="14"/>
      <c r="AH42" s="14"/>
      <c r="AI42" s="14"/>
      <c r="AJ42" s="14"/>
      <c r="AK42" s="14"/>
      <c r="AL42" s="14"/>
    </row>
    <row r="43" spans="1:38" ht="18" customHeight="1">
      <c r="A43" s="266"/>
      <c r="B43" s="267"/>
      <c r="C43" s="267"/>
      <c r="D43" s="267"/>
      <c r="E43" s="267"/>
      <c r="F43" s="267"/>
      <c r="G43" s="267"/>
      <c r="H43" s="268"/>
      <c r="I43" s="271"/>
      <c r="J43" s="272"/>
      <c r="K43" s="272"/>
      <c r="L43" s="272"/>
      <c r="M43" s="273"/>
      <c r="N43" s="276"/>
      <c r="O43" s="277"/>
      <c r="P43" s="277"/>
      <c r="Q43" s="279"/>
      <c r="R43" s="288"/>
      <c r="S43" s="289"/>
      <c r="T43" s="18" t="s">
        <v>8</v>
      </c>
      <c r="U43" s="92"/>
      <c r="V43" s="18" t="s">
        <v>7</v>
      </c>
      <c r="W43" s="19" t="s">
        <v>6</v>
      </c>
      <c r="X43" s="285"/>
      <c r="Y43" s="286"/>
      <c r="Z43" s="287"/>
      <c r="AB43" s="14"/>
      <c r="AC43" s="14"/>
      <c r="AD43" s="14"/>
      <c r="AE43" s="14"/>
      <c r="AF43" s="14"/>
      <c r="AG43" s="14"/>
      <c r="AH43" s="14"/>
      <c r="AI43" s="14"/>
      <c r="AJ43" s="14"/>
      <c r="AK43" s="14"/>
      <c r="AL43" s="14"/>
    </row>
    <row r="44" spans="1:38" ht="18" customHeight="1">
      <c r="A44" s="290"/>
      <c r="B44" s="264"/>
      <c r="C44" s="264"/>
      <c r="D44" s="264"/>
      <c r="E44" s="264"/>
      <c r="F44" s="264"/>
      <c r="G44" s="264"/>
      <c r="H44" s="265"/>
      <c r="I44" s="263"/>
      <c r="J44" s="269"/>
      <c r="K44" s="269"/>
      <c r="L44" s="269"/>
      <c r="M44" s="270"/>
      <c r="N44" s="274"/>
      <c r="O44" s="275"/>
      <c r="P44" s="275"/>
      <c r="Q44" s="278" t="s">
        <v>13</v>
      </c>
      <c r="R44" s="280"/>
      <c r="S44" s="281"/>
      <c r="T44" s="16" t="s">
        <v>8</v>
      </c>
      <c r="U44" s="91"/>
      <c r="V44" s="16" t="s">
        <v>7</v>
      </c>
      <c r="W44" s="17" t="s">
        <v>9</v>
      </c>
      <c r="X44" s="282" t="s">
        <v>115</v>
      </c>
      <c r="Y44" s="283"/>
      <c r="Z44" s="284"/>
      <c r="AB44" s="14"/>
      <c r="AC44" s="14"/>
      <c r="AD44" s="14"/>
      <c r="AE44" s="14"/>
      <c r="AF44" s="14"/>
      <c r="AG44" s="14"/>
      <c r="AH44" s="14"/>
      <c r="AI44" s="14"/>
      <c r="AJ44" s="14"/>
      <c r="AK44" s="14"/>
      <c r="AL44" s="14"/>
    </row>
    <row r="45" spans="1:38" ht="18" customHeight="1">
      <c r="A45" s="266"/>
      <c r="B45" s="267"/>
      <c r="C45" s="267"/>
      <c r="D45" s="267"/>
      <c r="E45" s="267"/>
      <c r="F45" s="267"/>
      <c r="G45" s="267"/>
      <c r="H45" s="268"/>
      <c r="I45" s="271"/>
      <c r="J45" s="272"/>
      <c r="K45" s="272"/>
      <c r="L45" s="272"/>
      <c r="M45" s="273"/>
      <c r="N45" s="276"/>
      <c r="O45" s="277"/>
      <c r="P45" s="277"/>
      <c r="Q45" s="279"/>
      <c r="R45" s="288"/>
      <c r="S45" s="289"/>
      <c r="T45" s="18" t="s">
        <v>8</v>
      </c>
      <c r="U45" s="92"/>
      <c r="V45" s="18" t="s">
        <v>7</v>
      </c>
      <c r="W45" s="19" t="s">
        <v>6</v>
      </c>
      <c r="X45" s="285"/>
      <c r="Y45" s="286"/>
      <c r="Z45" s="287"/>
      <c r="AB45" s="14"/>
      <c r="AC45" s="14"/>
      <c r="AD45" s="14"/>
      <c r="AE45" s="14"/>
      <c r="AF45" s="14"/>
      <c r="AG45" s="14"/>
      <c r="AH45" s="14"/>
      <c r="AI45" s="14"/>
      <c r="AJ45" s="14"/>
      <c r="AK45" s="14"/>
      <c r="AL45" s="14"/>
    </row>
    <row r="46" spans="1:38" ht="18" customHeight="1">
      <c r="A46" s="290"/>
      <c r="B46" s="264"/>
      <c r="C46" s="264"/>
      <c r="D46" s="264"/>
      <c r="E46" s="264"/>
      <c r="F46" s="264"/>
      <c r="G46" s="264"/>
      <c r="H46" s="265"/>
      <c r="I46" s="263"/>
      <c r="J46" s="269"/>
      <c r="K46" s="269"/>
      <c r="L46" s="269"/>
      <c r="M46" s="270"/>
      <c r="N46" s="274"/>
      <c r="O46" s="275"/>
      <c r="P46" s="275"/>
      <c r="Q46" s="278" t="s">
        <v>13</v>
      </c>
      <c r="R46" s="280"/>
      <c r="S46" s="281"/>
      <c r="T46" s="20" t="s">
        <v>8</v>
      </c>
      <c r="U46" s="93"/>
      <c r="V46" s="20" t="s">
        <v>7</v>
      </c>
      <c r="W46" s="21" t="s">
        <v>9</v>
      </c>
      <c r="X46" s="282" t="s">
        <v>115</v>
      </c>
      <c r="Y46" s="283"/>
      <c r="Z46" s="284"/>
      <c r="AB46" s="14"/>
      <c r="AC46" s="14"/>
      <c r="AD46" s="14"/>
      <c r="AE46" s="14"/>
      <c r="AF46" s="14"/>
      <c r="AG46" s="14"/>
      <c r="AH46" s="14"/>
      <c r="AI46" s="14"/>
      <c r="AJ46" s="14"/>
      <c r="AK46" s="14"/>
      <c r="AL46" s="14"/>
    </row>
    <row r="47" spans="1:38" ht="18" customHeight="1">
      <c r="A47" s="266"/>
      <c r="B47" s="267"/>
      <c r="C47" s="267"/>
      <c r="D47" s="267"/>
      <c r="E47" s="267"/>
      <c r="F47" s="267"/>
      <c r="G47" s="267"/>
      <c r="H47" s="268"/>
      <c r="I47" s="271"/>
      <c r="J47" s="272"/>
      <c r="K47" s="272"/>
      <c r="L47" s="272"/>
      <c r="M47" s="273"/>
      <c r="N47" s="276"/>
      <c r="O47" s="277"/>
      <c r="P47" s="277"/>
      <c r="Q47" s="279"/>
      <c r="R47" s="288"/>
      <c r="S47" s="289"/>
      <c r="T47" s="18" t="s">
        <v>8</v>
      </c>
      <c r="U47" s="92"/>
      <c r="V47" s="18" t="s">
        <v>7</v>
      </c>
      <c r="W47" s="19" t="s">
        <v>6</v>
      </c>
      <c r="X47" s="285"/>
      <c r="Y47" s="286"/>
      <c r="Z47" s="287"/>
      <c r="AB47" s="14"/>
      <c r="AC47" s="14"/>
      <c r="AD47" s="14"/>
      <c r="AE47" s="14"/>
      <c r="AF47" s="14"/>
      <c r="AG47" s="14"/>
      <c r="AH47" s="14"/>
      <c r="AI47" s="14"/>
      <c r="AJ47" s="14"/>
      <c r="AK47" s="14"/>
      <c r="AL47" s="14"/>
    </row>
    <row r="48" spans="1:38" ht="18" customHeight="1">
      <c r="A48" s="290"/>
      <c r="B48" s="264"/>
      <c r="C48" s="264"/>
      <c r="D48" s="264"/>
      <c r="E48" s="264"/>
      <c r="F48" s="264"/>
      <c r="G48" s="264"/>
      <c r="H48" s="265"/>
      <c r="I48" s="263"/>
      <c r="J48" s="269"/>
      <c r="K48" s="269"/>
      <c r="L48" s="269"/>
      <c r="M48" s="270"/>
      <c r="N48" s="274"/>
      <c r="O48" s="275"/>
      <c r="P48" s="275"/>
      <c r="Q48" s="278" t="s">
        <v>13</v>
      </c>
      <c r="R48" s="280"/>
      <c r="S48" s="281"/>
      <c r="T48" s="20" t="s">
        <v>8</v>
      </c>
      <c r="U48" s="93"/>
      <c r="V48" s="20" t="s">
        <v>7</v>
      </c>
      <c r="W48" s="21" t="s">
        <v>9</v>
      </c>
      <c r="X48" s="282" t="s">
        <v>115</v>
      </c>
      <c r="Y48" s="283"/>
      <c r="Z48" s="284"/>
      <c r="AB48" s="14"/>
      <c r="AC48" s="14"/>
      <c r="AD48" s="14"/>
      <c r="AE48" s="14"/>
      <c r="AF48" s="14"/>
      <c r="AG48" s="14"/>
      <c r="AH48" s="14"/>
      <c r="AI48" s="14"/>
      <c r="AJ48" s="14"/>
      <c r="AK48" s="14"/>
      <c r="AL48" s="14"/>
    </row>
    <row r="49" spans="1:38" ht="18" customHeight="1">
      <c r="A49" s="266"/>
      <c r="B49" s="267"/>
      <c r="C49" s="267"/>
      <c r="D49" s="267"/>
      <c r="E49" s="267"/>
      <c r="F49" s="267"/>
      <c r="G49" s="267"/>
      <c r="H49" s="268"/>
      <c r="I49" s="271"/>
      <c r="J49" s="272"/>
      <c r="K49" s="272"/>
      <c r="L49" s="272"/>
      <c r="M49" s="273"/>
      <c r="N49" s="276"/>
      <c r="O49" s="277"/>
      <c r="P49" s="277"/>
      <c r="Q49" s="279"/>
      <c r="R49" s="288"/>
      <c r="S49" s="289"/>
      <c r="T49" s="18" t="s">
        <v>8</v>
      </c>
      <c r="U49" s="92"/>
      <c r="V49" s="18" t="s">
        <v>7</v>
      </c>
      <c r="W49" s="19" t="s">
        <v>6</v>
      </c>
      <c r="X49" s="285"/>
      <c r="Y49" s="286"/>
      <c r="Z49" s="287"/>
      <c r="AB49" s="14"/>
      <c r="AC49" s="14"/>
      <c r="AD49" s="14"/>
      <c r="AE49" s="14"/>
      <c r="AF49" s="14"/>
      <c r="AG49" s="14"/>
      <c r="AH49" s="14"/>
      <c r="AI49" s="14"/>
      <c r="AJ49" s="14"/>
      <c r="AK49" s="14"/>
      <c r="AL49" s="14"/>
    </row>
    <row r="50" spans="1:38" ht="8.25" customHeight="1">
      <c r="A50" s="74"/>
      <c r="B50" s="74"/>
      <c r="C50" s="75"/>
      <c r="D50" s="75"/>
      <c r="E50" s="75"/>
      <c r="F50" s="75"/>
      <c r="G50" s="75"/>
      <c r="H50" s="75"/>
      <c r="I50" s="76"/>
      <c r="J50" s="76"/>
      <c r="K50" s="76"/>
      <c r="L50" s="76"/>
      <c r="M50" s="76"/>
      <c r="N50" s="77"/>
      <c r="O50" s="77"/>
      <c r="P50" s="77"/>
      <c r="Q50" s="74"/>
      <c r="R50" s="78"/>
      <c r="S50" s="78"/>
      <c r="T50" s="79"/>
      <c r="U50" s="78"/>
      <c r="V50" s="79"/>
      <c r="W50" s="80"/>
      <c r="X50" s="75"/>
      <c r="Y50" s="75"/>
      <c r="Z50" s="75"/>
      <c r="AB50" s="14"/>
      <c r="AC50" s="14"/>
      <c r="AD50" s="14"/>
      <c r="AE50" s="14"/>
      <c r="AF50" s="14"/>
      <c r="AG50" s="14"/>
      <c r="AH50" s="14"/>
      <c r="AI50" s="14"/>
      <c r="AJ50" s="14"/>
      <c r="AK50" s="14"/>
      <c r="AL50" s="14"/>
    </row>
    <row r="51" spans="1:38" s="1" customFormat="1" ht="27" customHeight="1">
      <c r="A51" s="291" t="s">
        <v>127</v>
      </c>
      <c r="B51" s="291"/>
      <c r="C51" s="291"/>
      <c r="D51" s="291"/>
      <c r="E51" s="291"/>
      <c r="F51" s="291"/>
      <c r="G51" s="291"/>
      <c r="H51" s="291"/>
      <c r="I51" s="291"/>
      <c r="J51" s="291"/>
      <c r="K51" s="291"/>
      <c r="L51" s="291"/>
      <c r="M51" s="291"/>
      <c r="N51" s="291"/>
      <c r="O51" s="291"/>
      <c r="P51" s="291"/>
      <c r="Q51" s="291"/>
      <c r="R51" s="291"/>
      <c r="S51" s="291"/>
      <c r="T51" s="291"/>
      <c r="U51" s="291"/>
      <c r="V51" s="291"/>
      <c r="W51" s="291"/>
      <c r="X51" s="291"/>
      <c r="Y51" s="291"/>
      <c r="Z51" s="291"/>
    </row>
    <row r="52" spans="1:38" s="1" customFormat="1" ht="42" customHeight="1">
      <c r="A52" s="292" t="s">
        <v>12</v>
      </c>
      <c r="B52" s="293"/>
      <c r="C52" s="292" t="s">
        <v>62</v>
      </c>
      <c r="D52" s="294"/>
      <c r="E52" s="294"/>
      <c r="F52" s="294"/>
      <c r="G52" s="294"/>
      <c r="H52" s="294"/>
      <c r="I52" s="294"/>
      <c r="J52" s="294"/>
      <c r="K52" s="295"/>
      <c r="L52" s="296" t="s">
        <v>11</v>
      </c>
      <c r="M52" s="294"/>
      <c r="N52" s="294"/>
      <c r="O52" s="294"/>
      <c r="P52" s="294"/>
      <c r="Q52" s="294"/>
      <c r="R52" s="294"/>
      <c r="S52" s="294"/>
      <c r="T52" s="295"/>
      <c r="U52" s="297" t="s">
        <v>10</v>
      </c>
      <c r="V52" s="297"/>
      <c r="W52" s="297"/>
      <c r="X52" s="297"/>
      <c r="Y52" s="297"/>
      <c r="Z52" s="297"/>
    </row>
    <row r="53" spans="1:38" s="1" customFormat="1" ht="18" customHeight="1">
      <c r="A53" s="298" t="s">
        <v>115</v>
      </c>
      <c r="B53" s="299"/>
      <c r="C53" s="300"/>
      <c r="D53" s="301"/>
      <c r="E53" s="301"/>
      <c r="F53" s="301"/>
      <c r="G53" s="301"/>
      <c r="H53" s="301"/>
      <c r="I53" s="301"/>
      <c r="J53" s="301"/>
      <c r="K53" s="302"/>
      <c r="L53" s="306"/>
      <c r="M53" s="307"/>
      <c r="N53" s="307"/>
      <c r="O53" s="307"/>
      <c r="P53" s="307"/>
      <c r="Q53" s="307"/>
      <c r="R53" s="307"/>
      <c r="S53" s="307"/>
      <c r="T53" s="308"/>
      <c r="U53" s="280"/>
      <c r="V53" s="281"/>
      <c r="W53" s="81" t="s">
        <v>8</v>
      </c>
      <c r="X53" s="8"/>
      <c r="Y53" s="82" t="s">
        <v>7</v>
      </c>
      <c r="Z53" s="83" t="s">
        <v>9</v>
      </c>
    </row>
    <row r="54" spans="1:38" s="1" customFormat="1" ht="18" customHeight="1">
      <c r="A54" s="298"/>
      <c r="B54" s="299"/>
      <c r="C54" s="303"/>
      <c r="D54" s="304"/>
      <c r="E54" s="304"/>
      <c r="F54" s="304"/>
      <c r="G54" s="304"/>
      <c r="H54" s="304"/>
      <c r="I54" s="304"/>
      <c r="J54" s="304"/>
      <c r="K54" s="305"/>
      <c r="L54" s="309"/>
      <c r="M54" s="310"/>
      <c r="N54" s="310"/>
      <c r="O54" s="310"/>
      <c r="P54" s="310"/>
      <c r="Q54" s="310"/>
      <c r="R54" s="310"/>
      <c r="S54" s="310"/>
      <c r="T54" s="311"/>
      <c r="U54" s="312"/>
      <c r="V54" s="313"/>
      <c r="W54" s="84" t="s">
        <v>8</v>
      </c>
      <c r="X54" s="9"/>
      <c r="Y54" s="85" t="s">
        <v>7</v>
      </c>
      <c r="Z54" s="86" t="s">
        <v>6</v>
      </c>
    </row>
    <row r="55" spans="1:38" s="1" customFormat="1" ht="18" customHeight="1">
      <c r="A55" s="298" t="s">
        <v>115</v>
      </c>
      <c r="B55" s="299"/>
      <c r="C55" s="314"/>
      <c r="D55" s="315"/>
      <c r="E55" s="315"/>
      <c r="F55" s="315"/>
      <c r="G55" s="315"/>
      <c r="H55" s="315"/>
      <c r="I55" s="315"/>
      <c r="J55" s="315"/>
      <c r="K55" s="316"/>
      <c r="L55" s="306"/>
      <c r="M55" s="307"/>
      <c r="N55" s="307"/>
      <c r="O55" s="307"/>
      <c r="P55" s="307"/>
      <c r="Q55" s="307"/>
      <c r="R55" s="307"/>
      <c r="S55" s="307"/>
      <c r="T55" s="308"/>
      <c r="U55" s="280"/>
      <c r="V55" s="281"/>
      <c r="W55" s="81" t="s">
        <v>8</v>
      </c>
      <c r="X55" s="8"/>
      <c r="Y55" s="82" t="s">
        <v>7</v>
      </c>
      <c r="Z55" s="83" t="s">
        <v>9</v>
      </c>
    </row>
    <row r="56" spans="1:38" s="1" customFormat="1" ht="18" customHeight="1">
      <c r="A56" s="298"/>
      <c r="B56" s="299"/>
      <c r="C56" s="317"/>
      <c r="D56" s="318"/>
      <c r="E56" s="318"/>
      <c r="F56" s="318"/>
      <c r="G56" s="318"/>
      <c r="H56" s="318"/>
      <c r="I56" s="318"/>
      <c r="J56" s="318"/>
      <c r="K56" s="319"/>
      <c r="L56" s="309"/>
      <c r="M56" s="310"/>
      <c r="N56" s="310"/>
      <c r="O56" s="310"/>
      <c r="P56" s="310"/>
      <c r="Q56" s="310"/>
      <c r="R56" s="310"/>
      <c r="S56" s="310"/>
      <c r="T56" s="311"/>
      <c r="U56" s="312"/>
      <c r="V56" s="313"/>
      <c r="W56" s="84" t="s">
        <v>8</v>
      </c>
      <c r="X56" s="9"/>
      <c r="Y56" s="85" t="s">
        <v>7</v>
      </c>
      <c r="Z56" s="86" t="s">
        <v>6</v>
      </c>
    </row>
    <row r="57" spans="1:38" ht="18" customHeight="1">
      <c r="A57" s="298" t="s">
        <v>115</v>
      </c>
      <c r="B57" s="299"/>
      <c r="C57" s="300"/>
      <c r="D57" s="301"/>
      <c r="E57" s="301"/>
      <c r="F57" s="301"/>
      <c r="G57" s="301"/>
      <c r="H57" s="301"/>
      <c r="I57" s="301"/>
      <c r="J57" s="301"/>
      <c r="K57" s="302"/>
      <c r="L57" s="306"/>
      <c r="M57" s="307"/>
      <c r="N57" s="307"/>
      <c r="O57" s="307"/>
      <c r="P57" s="307"/>
      <c r="Q57" s="307"/>
      <c r="R57" s="307"/>
      <c r="S57" s="307"/>
      <c r="T57" s="308"/>
      <c r="U57" s="280"/>
      <c r="V57" s="281"/>
      <c r="W57" s="81" t="s">
        <v>8</v>
      </c>
      <c r="X57" s="8"/>
      <c r="Y57" s="82" t="s">
        <v>7</v>
      </c>
      <c r="Z57" s="83" t="s">
        <v>9</v>
      </c>
    </row>
    <row r="58" spans="1:38" ht="18" customHeight="1">
      <c r="A58" s="298"/>
      <c r="B58" s="299"/>
      <c r="C58" s="303"/>
      <c r="D58" s="304"/>
      <c r="E58" s="304"/>
      <c r="F58" s="304"/>
      <c r="G58" s="304"/>
      <c r="H58" s="304"/>
      <c r="I58" s="304"/>
      <c r="J58" s="304"/>
      <c r="K58" s="305"/>
      <c r="L58" s="309"/>
      <c r="M58" s="310"/>
      <c r="N58" s="310"/>
      <c r="O58" s="310"/>
      <c r="P58" s="310"/>
      <c r="Q58" s="310"/>
      <c r="R58" s="310"/>
      <c r="S58" s="310"/>
      <c r="T58" s="311"/>
      <c r="U58" s="312"/>
      <c r="V58" s="313"/>
      <c r="W58" s="84" t="s">
        <v>8</v>
      </c>
      <c r="X58" s="9"/>
      <c r="Y58" s="85" t="s">
        <v>7</v>
      </c>
      <c r="Z58" s="86" t="s">
        <v>6</v>
      </c>
    </row>
    <row r="59" spans="1:38" s="14" customFormat="1" ht="18" customHeight="1">
      <c r="A59" s="298" t="s">
        <v>115</v>
      </c>
      <c r="B59" s="299"/>
      <c r="C59" s="314"/>
      <c r="D59" s="315"/>
      <c r="E59" s="315"/>
      <c r="F59" s="315"/>
      <c r="G59" s="315"/>
      <c r="H59" s="315"/>
      <c r="I59" s="315"/>
      <c r="J59" s="315"/>
      <c r="K59" s="316"/>
      <c r="L59" s="306"/>
      <c r="M59" s="307"/>
      <c r="N59" s="307"/>
      <c r="O59" s="307"/>
      <c r="P59" s="307"/>
      <c r="Q59" s="307"/>
      <c r="R59" s="307"/>
      <c r="S59" s="307"/>
      <c r="T59" s="308"/>
      <c r="U59" s="280"/>
      <c r="V59" s="281"/>
      <c r="W59" s="81" t="s">
        <v>8</v>
      </c>
      <c r="X59" s="8"/>
      <c r="Y59" s="82" t="s">
        <v>7</v>
      </c>
      <c r="Z59" s="83" t="s">
        <v>9</v>
      </c>
      <c r="AB59" s="15"/>
      <c r="AC59" s="15"/>
      <c r="AD59" s="15"/>
      <c r="AE59" s="15"/>
      <c r="AF59" s="15"/>
      <c r="AG59" s="15"/>
      <c r="AH59" s="15"/>
      <c r="AI59" s="15"/>
      <c r="AJ59" s="15"/>
      <c r="AK59" s="15"/>
      <c r="AL59" s="15"/>
    </row>
    <row r="60" spans="1:38" s="14" customFormat="1" ht="18" customHeight="1">
      <c r="A60" s="298"/>
      <c r="B60" s="299"/>
      <c r="C60" s="317"/>
      <c r="D60" s="318"/>
      <c r="E60" s="318"/>
      <c r="F60" s="318"/>
      <c r="G60" s="318"/>
      <c r="H60" s="318"/>
      <c r="I60" s="318"/>
      <c r="J60" s="318"/>
      <c r="K60" s="319"/>
      <c r="L60" s="309"/>
      <c r="M60" s="310"/>
      <c r="N60" s="310"/>
      <c r="O60" s="310"/>
      <c r="P60" s="310"/>
      <c r="Q60" s="310"/>
      <c r="R60" s="310"/>
      <c r="S60" s="310"/>
      <c r="T60" s="311"/>
      <c r="U60" s="312"/>
      <c r="V60" s="313"/>
      <c r="W60" s="84" t="s">
        <v>8</v>
      </c>
      <c r="X60" s="9"/>
      <c r="Y60" s="85" t="s">
        <v>7</v>
      </c>
      <c r="Z60" s="86" t="s">
        <v>6</v>
      </c>
      <c r="AC60" s="15"/>
      <c r="AD60" s="15"/>
      <c r="AE60" s="15"/>
      <c r="AF60" s="15"/>
      <c r="AG60" s="15"/>
      <c r="AH60" s="15"/>
      <c r="AI60" s="15"/>
      <c r="AJ60" s="15"/>
      <c r="AK60" s="15"/>
      <c r="AL60" s="15"/>
    </row>
    <row r="61" spans="1:38" ht="8.25" customHeight="1">
      <c r="A61" s="74"/>
      <c r="B61" s="74"/>
      <c r="C61" s="75"/>
      <c r="D61" s="75"/>
      <c r="E61" s="75"/>
      <c r="F61" s="75"/>
      <c r="G61" s="75"/>
      <c r="H61" s="75"/>
      <c r="I61" s="76"/>
      <c r="J61" s="76"/>
      <c r="K61" s="76"/>
      <c r="L61" s="76"/>
      <c r="M61" s="76"/>
      <c r="N61" s="77"/>
      <c r="O61" s="77"/>
      <c r="P61" s="77"/>
      <c r="Q61" s="74"/>
      <c r="R61" s="78"/>
      <c r="S61" s="78"/>
      <c r="T61" s="79"/>
      <c r="U61" s="78"/>
      <c r="V61" s="79"/>
      <c r="W61" s="80"/>
      <c r="X61" s="75"/>
      <c r="Y61" s="75"/>
      <c r="Z61" s="75"/>
      <c r="AB61" s="14"/>
      <c r="AC61" s="14"/>
      <c r="AD61" s="14"/>
      <c r="AE61" s="14"/>
      <c r="AF61" s="14"/>
      <c r="AG61" s="14"/>
      <c r="AH61" s="14"/>
      <c r="AI61" s="14"/>
      <c r="AJ61" s="14"/>
      <c r="AK61" s="14"/>
      <c r="AL61" s="14"/>
    </row>
    <row r="62" spans="1:38" ht="15" customHeight="1">
      <c r="A62" s="41" t="s">
        <v>128</v>
      </c>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38" ht="30" customHeight="1">
      <c r="A63" s="320" t="s">
        <v>86</v>
      </c>
      <c r="B63" s="321"/>
      <c r="C63" s="321"/>
      <c r="D63" s="321"/>
      <c r="E63" s="321"/>
      <c r="F63" s="322"/>
      <c r="G63" s="323"/>
      <c r="H63" s="324"/>
      <c r="I63" s="324"/>
      <c r="J63" s="324"/>
      <c r="K63" s="324"/>
      <c r="L63" s="324"/>
      <c r="M63" s="324"/>
      <c r="N63" s="324"/>
      <c r="O63" s="324"/>
      <c r="P63" s="324"/>
      <c r="Q63" s="324"/>
      <c r="R63" s="324"/>
      <c r="S63" s="324"/>
      <c r="T63" s="324"/>
      <c r="U63" s="324"/>
      <c r="V63" s="324"/>
      <c r="W63" s="324"/>
      <c r="X63" s="324"/>
      <c r="Y63" s="324"/>
      <c r="Z63" s="325"/>
    </row>
    <row r="64" spans="1:38" ht="15" customHeight="1">
      <c r="A64" s="27" t="s">
        <v>87</v>
      </c>
      <c r="B64" s="10"/>
      <c r="C64" s="10"/>
      <c r="D64" s="10"/>
      <c r="E64" s="10"/>
      <c r="F64" s="10"/>
      <c r="G64" s="10"/>
      <c r="H64" s="10"/>
      <c r="I64" s="10"/>
      <c r="J64" s="10"/>
      <c r="K64" s="10"/>
      <c r="L64" s="10"/>
      <c r="M64" s="10"/>
      <c r="N64" s="10"/>
      <c r="O64" s="10"/>
      <c r="P64" s="10"/>
      <c r="Q64" s="10"/>
      <c r="R64" s="10"/>
      <c r="S64" s="10"/>
      <c r="T64" s="10"/>
      <c r="U64" s="10"/>
      <c r="V64" s="10"/>
      <c r="W64" s="10"/>
      <c r="X64" s="10"/>
      <c r="Y64" s="10"/>
      <c r="Z64" s="28"/>
    </row>
    <row r="65" spans="1:38" ht="325.5" customHeight="1">
      <c r="A65" s="348"/>
      <c r="B65" s="349"/>
      <c r="C65" s="349"/>
      <c r="D65" s="349"/>
      <c r="E65" s="349"/>
      <c r="F65" s="349"/>
      <c r="G65" s="349"/>
      <c r="H65" s="349"/>
      <c r="I65" s="349"/>
      <c r="J65" s="349"/>
      <c r="K65" s="349"/>
      <c r="L65" s="349"/>
      <c r="M65" s="349"/>
      <c r="N65" s="349"/>
      <c r="O65" s="349"/>
      <c r="P65" s="349"/>
      <c r="Q65" s="349"/>
      <c r="R65" s="349"/>
      <c r="S65" s="349"/>
      <c r="T65" s="349"/>
      <c r="U65" s="349"/>
      <c r="V65" s="349"/>
      <c r="W65" s="349"/>
      <c r="X65" s="349"/>
      <c r="Y65" s="349"/>
      <c r="Z65" s="350"/>
    </row>
    <row r="66" spans="1:38" ht="8.25" customHeight="1">
      <c r="A66" s="137"/>
      <c r="B66" s="137"/>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row>
    <row r="67" spans="1:38" ht="17.25" customHeight="1">
      <c r="A67" s="10" t="s">
        <v>2575</v>
      </c>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38" ht="112.5" customHeight="1">
      <c r="A68" s="351"/>
      <c r="B68" s="352"/>
      <c r="C68" s="352"/>
      <c r="D68" s="352"/>
      <c r="E68" s="352"/>
      <c r="F68" s="352"/>
      <c r="G68" s="352"/>
      <c r="H68" s="352"/>
      <c r="I68" s="352"/>
      <c r="J68" s="352"/>
      <c r="K68" s="352"/>
      <c r="L68" s="352"/>
      <c r="M68" s="352"/>
      <c r="N68" s="352"/>
      <c r="O68" s="352"/>
      <c r="P68" s="352"/>
      <c r="Q68" s="352"/>
      <c r="R68" s="352"/>
      <c r="S68" s="352"/>
      <c r="T68" s="352"/>
      <c r="U68" s="352"/>
      <c r="V68" s="352"/>
      <c r="W68" s="352"/>
      <c r="X68" s="352"/>
      <c r="Y68" s="352"/>
      <c r="Z68" s="353"/>
    </row>
    <row r="69" spans="1:38" ht="8.25" customHeight="1">
      <c r="A69" s="22"/>
      <c r="B69" s="22"/>
      <c r="C69" s="23"/>
      <c r="D69" s="23"/>
      <c r="E69" s="23"/>
      <c r="F69" s="23"/>
      <c r="G69" s="23"/>
      <c r="H69" s="23"/>
      <c r="I69" s="24"/>
      <c r="J69" s="24"/>
      <c r="K69" s="24"/>
      <c r="L69" s="24"/>
      <c r="M69" s="24"/>
      <c r="N69" s="87"/>
      <c r="O69" s="87"/>
      <c r="P69" s="87"/>
      <c r="Q69" s="22"/>
      <c r="R69" s="25"/>
      <c r="S69" s="25"/>
      <c r="T69" s="20"/>
      <c r="U69" s="25"/>
      <c r="V69" s="20"/>
      <c r="W69" s="26"/>
      <c r="X69" s="23"/>
      <c r="Y69" s="23"/>
      <c r="Z69" s="23"/>
      <c r="AB69" s="14"/>
      <c r="AC69" s="14"/>
      <c r="AD69" s="14"/>
      <c r="AE69" s="14"/>
      <c r="AF69" s="14"/>
      <c r="AG69" s="14"/>
      <c r="AH69" s="14"/>
      <c r="AI69" s="14"/>
      <c r="AJ69" s="14"/>
      <c r="AK69" s="14"/>
      <c r="AL69" s="14"/>
    </row>
    <row r="70" spans="1:38" ht="29.25" customHeight="1">
      <c r="A70" s="326" t="s">
        <v>2580</v>
      </c>
      <c r="B70" s="326"/>
      <c r="C70" s="326"/>
      <c r="D70" s="326"/>
      <c r="E70" s="326"/>
      <c r="F70" s="326"/>
      <c r="G70" s="326"/>
      <c r="H70" s="326"/>
      <c r="I70" s="326"/>
      <c r="J70" s="326"/>
      <c r="K70" s="326"/>
      <c r="L70" s="326"/>
      <c r="M70" s="326"/>
      <c r="N70" s="326"/>
      <c r="O70" s="326"/>
      <c r="P70" s="326"/>
      <c r="Q70" s="326"/>
      <c r="R70" s="326"/>
      <c r="S70" s="326"/>
      <c r="T70" s="326"/>
      <c r="U70" s="326"/>
      <c r="V70" s="326"/>
      <c r="W70" s="326"/>
      <c r="X70" s="326"/>
      <c r="Y70" s="326"/>
      <c r="Z70" s="326"/>
    </row>
    <row r="71" spans="1:38" s="69" customFormat="1" ht="48.75" customHeight="1">
      <c r="A71" s="292" t="s">
        <v>2576</v>
      </c>
      <c r="B71" s="327"/>
      <c r="C71" s="327"/>
      <c r="D71" s="327"/>
      <c r="E71" s="327"/>
      <c r="F71" s="327"/>
      <c r="G71" s="327"/>
      <c r="H71" s="327"/>
      <c r="I71" s="327"/>
      <c r="J71" s="327"/>
      <c r="K71" s="328"/>
      <c r="L71" s="292" t="s">
        <v>2582</v>
      </c>
      <c r="M71" s="294"/>
      <c r="N71" s="294"/>
      <c r="O71" s="294"/>
      <c r="P71" s="294"/>
      <c r="Q71" s="294"/>
      <c r="R71" s="294"/>
      <c r="S71" s="294"/>
      <c r="T71" s="295"/>
      <c r="U71" s="292" t="s">
        <v>2586</v>
      </c>
      <c r="V71" s="294"/>
      <c r="W71" s="294"/>
      <c r="X71" s="294"/>
      <c r="Y71" s="294"/>
      <c r="Z71" s="295"/>
    </row>
    <row r="72" spans="1:38" s="1" customFormat="1" ht="13.5" customHeight="1">
      <c r="A72" s="357"/>
      <c r="B72" s="358"/>
      <c r="C72" s="358"/>
      <c r="D72" s="358"/>
      <c r="E72" s="358"/>
      <c r="F72" s="358"/>
      <c r="G72" s="358"/>
      <c r="H72" s="358"/>
      <c r="I72" s="358"/>
      <c r="J72" s="358"/>
      <c r="K72" s="359"/>
      <c r="L72" s="339"/>
      <c r="M72" s="340"/>
      <c r="N72" s="340"/>
      <c r="O72" s="340"/>
      <c r="P72" s="340"/>
      <c r="Q72" s="340"/>
      <c r="R72" s="340"/>
      <c r="S72" s="340"/>
      <c r="T72" s="341"/>
      <c r="U72" s="329"/>
      <c r="V72" s="330"/>
      <c r="W72" s="330"/>
      <c r="X72" s="330"/>
      <c r="Y72" s="330"/>
      <c r="Z72" s="331"/>
      <c r="AA72" s="151" t="str">
        <f>IF(A72="その他","活動地域「その他」のため、右隣のセルに活動地域（都道府県名）を記入してください。","")</f>
        <v/>
      </c>
    </row>
    <row r="73" spans="1:38" s="1" customFormat="1" ht="13.5">
      <c r="A73" s="360"/>
      <c r="B73" s="361"/>
      <c r="C73" s="361"/>
      <c r="D73" s="361"/>
      <c r="E73" s="361"/>
      <c r="F73" s="361"/>
      <c r="G73" s="361"/>
      <c r="H73" s="361"/>
      <c r="I73" s="361"/>
      <c r="J73" s="361"/>
      <c r="K73" s="362"/>
      <c r="L73" s="342"/>
      <c r="M73" s="343"/>
      <c r="N73" s="343"/>
      <c r="O73" s="343"/>
      <c r="P73" s="343"/>
      <c r="Q73" s="343"/>
      <c r="R73" s="343"/>
      <c r="S73" s="343"/>
      <c r="T73" s="344"/>
      <c r="U73" s="332"/>
      <c r="V73" s="333"/>
      <c r="W73" s="333"/>
      <c r="X73" s="333"/>
      <c r="Y73" s="333"/>
      <c r="Z73" s="334"/>
      <c r="AA73" s="151"/>
    </row>
    <row r="74" spans="1:38" s="1" customFormat="1" ht="13.5">
      <c r="A74" s="363"/>
      <c r="B74" s="364"/>
      <c r="C74" s="364"/>
      <c r="D74" s="364"/>
      <c r="E74" s="364"/>
      <c r="F74" s="364"/>
      <c r="G74" s="364"/>
      <c r="H74" s="364"/>
      <c r="I74" s="364"/>
      <c r="J74" s="364"/>
      <c r="K74" s="365"/>
      <c r="L74" s="345"/>
      <c r="M74" s="346"/>
      <c r="N74" s="346"/>
      <c r="O74" s="346"/>
      <c r="P74" s="346"/>
      <c r="Q74" s="346"/>
      <c r="R74" s="346"/>
      <c r="S74" s="346"/>
      <c r="T74" s="347"/>
      <c r="U74" s="335"/>
      <c r="V74" s="336"/>
      <c r="W74" s="336"/>
      <c r="X74" s="336"/>
      <c r="Y74" s="336"/>
      <c r="Z74" s="337"/>
      <c r="AA74" s="69"/>
    </row>
    <row r="75" spans="1:38" s="1" customFormat="1" ht="13.5" customHeight="1">
      <c r="A75" s="357"/>
      <c r="B75" s="358"/>
      <c r="C75" s="358"/>
      <c r="D75" s="358"/>
      <c r="E75" s="358"/>
      <c r="F75" s="358"/>
      <c r="G75" s="358"/>
      <c r="H75" s="358"/>
      <c r="I75" s="358"/>
      <c r="J75" s="358"/>
      <c r="K75" s="359"/>
      <c r="L75" s="339"/>
      <c r="M75" s="340"/>
      <c r="N75" s="340"/>
      <c r="O75" s="340"/>
      <c r="P75" s="340"/>
      <c r="Q75" s="340"/>
      <c r="R75" s="340"/>
      <c r="S75" s="340"/>
      <c r="T75" s="341"/>
      <c r="U75" s="329"/>
      <c r="V75" s="330"/>
      <c r="W75" s="330"/>
      <c r="X75" s="330"/>
      <c r="Y75" s="330"/>
      <c r="Z75" s="331"/>
      <c r="AA75" s="151" t="str">
        <f>IF(A75="その他","活動地域「その他」のため、右隣のセルに活動地域（都道府県名）を記入してください。","")</f>
        <v/>
      </c>
    </row>
    <row r="76" spans="1:38" s="1" customFormat="1" ht="13.5">
      <c r="A76" s="360"/>
      <c r="B76" s="361"/>
      <c r="C76" s="361"/>
      <c r="D76" s="361"/>
      <c r="E76" s="361"/>
      <c r="F76" s="361"/>
      <c r="G76" s="361"/>
      <c r="H76" s="361"/>
      <c r="I76" s="361"/>
      <c r="J76" s="361"/>
      <c r="K76" s="362"/>
      <c r="L76" s="342"/>
      <c r="M76" s="343"/>
      <c r="N76" s="343"/>
      <c r="O76" s="343"/>
      <c r="P76" s="343"/>
      <c r="Q76" s="343"/>
      <c r="R76" s="343"/>
      <c r="S76" s="343"/>
      <c r="T76" s="344"/>
      <c r="U76" s="332"/>
      <c r="V76" s="333"/>
      <c r="W76" s="333"/>
      <c r="X76" s="333"/>
      <c r="Y76" s="333"/>
      <c r="Z76" s="334"/>
      <c r="AA76" s="151"/>
    </row>
    <row r="77" spans="1:38" s="1" customFormat="1" ht="13.5">
      <c r="A77" s="363"/>
      <c r="B77" s="364"/>
      <c r="C77" s="364"/>
      <c r="D77" s="364"/>
      <c r="E77" s="364"/>
      <c r="F77" s="364"/>
      <c r="G77" s="364"/>
      <c r="H77" s="364"/>
      <c r="I77" s="364"/>
      <c r="J77" s="364"/>
      <c r="K77" s="365"/>
      <c r="L77" s="345"/>
      <c r="M77" s="346"/>
      <c r="N77" s="346"/>
      <c r="O77" s="346"/>
      <c r="P77" s="346"/>
      <c r="Q77" s="346"/>
      <c r="R77" s="346"/>
      <c r="S77" s="346"/>
      <c r="T77" s="347"/>
      <c r="U77" s="335"/>
      <c r="V77" s="336"/>
      <c r="W77" s="336"/>
      <c r="X77" s="336"/>
      <c r="Y77" s="336"/>
      <c r="Z77" s="337"/>
      <c r="AA77" s="69"/>
    </row>
    <row r="78" spans="1:38" s="1" customFormat="1" ht="13.5" customHeight="1">
      <c r="A78" s="357"/>
      <c r="B78" s="358"/>
      <c r="C78" s="358"/>
      <c r="D78" s="358"/>
      <c r="E78" s="358"/>
      <c r="F78" s="358"/>
      <c r="G78" s="358"/>
      <c r="H78" s="358"/>
      <c r="I78" s="358"/>
      <c r="J78" s="358"/>
      <c r="K78" s="359"/>
      <c r="L78" s="339"/>
      <c r="M78" s="340"/>
      <c r="N78" s="340"/>
      <c r="O78" s="340"/>
      <c r="P78" s="340"/>
      <c r="Q78" s="340"/>
      <c r="R78" s="340"/>
      <c r="S78" s="340"/>
      <c r="T78" s="341"/>
      <c r="U78" s="329"/>
      <c r="V78" s="330"/>
      <c r="W78" s="330"/>
      <c r="X78" s="330"/>
      <c r="Y78" s="330"/>
      <c r="Z78" s="331"/>
      <c r="AA78" s="151" t="str">
        <f>IF(A78="その他","活動地域「その他」のため、右隣のセルに活動地域（都道府県名）を記入してください。","")</f>
        <v/>
      </c>
    </row>
    <row r="79" spans="1:38" s="1" customFormat="1" ht="13.5">
      <c r="A79" s="360"/>
      <c r="B79" s="361"/>
      <c r="C79" s="361"/>
      <c r="D79" s="361"/>
      <c r="E79" s="361"/>
      <c r="F79" s="361"/>
      <c r="G79" s="361"/>
      <c r="H79" s="361"/>
      <c r="I79" s="361"/>
      <c r="J79" s="361"/>
      <c r="K79" s="362"/>
      <c r="L79" s="342"/>
      <c r="M79" s="343"/>
      <c r="N79" s="343"/>
      <c r="O79" s="343"/>
      <c r="P79" s="343"/>
      <c r="Q79" s="343"/>
      <c r="R79" s="343"/>
      <c r="S79" s="343"/>
      <c r="T79" s="344"/>
      <c r="U79" s="332"/>
      <c r="V79" s="333"/>
      <c r="W79" s="333"/>
      <c r="X79" s="333"/>
      <c r="Y79" s="333"/>
      <c r="Z79" s="334"/>
      <c r="AA79" s="151"/>
    </row>
    <row r="80" spans="1:38" s="1" customFormat="1" ht="13.5">
      <c r="A80" s="363"/>
      <c r="B80" s="364"/>
      <c r="C80" s="364"/>
      <c r="D80" s="364"/>
      <c r="E80" s="364"/>
      <c r="F80" s="364"/>
      <c r="G80" s="364"/>
      <c r="H80" s="364"/>
      <c r="I80" s="364"/>
      <c r="J80" s="364"/>
      <c r="K80" s="365"/>
      <c r="L80" s="345"/>
      <c r="M80" s="346"/>
      <c r="N80" s="346"/>
      <c r="O80" s="346"/>
      <c r="P80" s="346"/>
      <c r="Q80" s="346"/>
      <c r="R80" s="346"/>
      <c r="S80" s="346"/>
      <c r="T80" s="347"/>
      <c r="U80" s="335"/>
      <c r="V80" s="336"/>
      <c r="W80" s="336"/>
      <c r="X80" s="336"/>
      <c r="Y80" s="336"/>
      <c r="Z80" s="337"/>
      <c r="AA80" s="69"/>
    </row>
    <row r="81" spans="1:35" s="1" customFormat="1" ht="13.5" customHeight="1">
      <c r="A81" s="366"/>
      <c r="B81" s="366"/>
      <c r="C81" s="366"/>
      <c r="D81" s="366"/>
      <c r="E81" s="366"/>
      <c r="F81" s="366"/>
      <c r="G81" s="366"/>
      <c r="H81" s="366"/>
      <c r="I81" s="366"/>
      <c r="J81" s="366"/>
      <c r="K81" s="366"/>
      <c r="L81" s="356"/>
      <c r="M81" s="356"/>
      <c r="N81" s="356"/>
      <c r="O81" s="356"/>
      <c r="P81" s="356"/>
      <c r="Q81" s="356"/>
      <c r="R81" s="356"/>
      <c r="S81" s="356"/>
      <c r="T81" s="356"/>
      <c r="U81" s="338"/>
      <c r="V81" s="338"/>
      <c r="W81" s="338"/>
      <c r="X81" s="338"/>
      <c r="Y81" s="338"/>
      <c r="Z81" s="338"/>
      <c r="AA81" s="151" t="str">
        <f>IF(A81="その他","活動地域「その他」のため、右隣のセルに活動地域（都道府県名）を記入してください。","")</f>
        <v/>
      </c>
    </row>
    <row r="82" spans="1:35" s="1" customFormat="1" ht="13.5">
      <c r="A82" s="366"/>
      <c r="B82" s="366"/>
      <c r="C82" s="366"/>
      <c r="D82" s="366"/>
      <c r="E82" s="366"/>
      <c r="F82" s="366"/>
      <c r="G82" s="366"/>
      <c r="H82" s="366"/>
      <c r="I82" s="366"/>
      <c r="J82" s="366"/>
      <c r="K82" s="366"/>
      <c r="L82" s="356"/>
      <c r="M82" s="356"/>
      <c r="N82" s="356"/>
      <c r="O82" s="356"/>
      <c r="P82" s="356"/>
      <c r="Q82" s="356"/>
      <c r="R82" s="356"/>
      <c r="S82" s="356"/>
      <c r="T82" s="356"/>
      <c r="U82" s="338"/>
      <c r="V82" s="338"/>
      <c r="W82" s="338"/>
      <c r="X82" s="338"/>
      <c r="Y82" s="338"/>
      <c r="Z82" s="338"/>
      <c r="AA82" s="151"/>
    </row>
    <row r="83" spans="1:35" s="1" customFormat="1" ht="13.5">
      <c r="A83" s="366"/>
      <c r="B83" s="366"/>
      <c r="C83" s="366"/>
      <c r="D83" s="366"/>
      <c r="E83" s="366"/>
      <c r="F83" s="366"/>
      <c r="G83" s="366"/>
      <c r="H83" s="366"/>
      <c r="I83" s="366"/>
      <c r="J83" s="366"/>
      <c r="K83" s="366"/>
      <c r="L83" s="356"/>
      <c r="M83" s="356"/>
      <c r="N83" s="356"/>
      <c r="O83" s="356"/>
      <c r="P83" s="356"/>
      <c r="Q83" s="356"/>
      <c r="R83" s="356"/>
      <c r="S83" s="356"/>
      <c r="T83" s="356"/>
      <c r="U83" s="338"/>
      <c r="V83" s="338"/>
      <c r="W83" s="338"/>
      <c r="X83" s="338"/>
      <c r="Y83" s="338"/>
      <c r="Z83" s="338"/>
      <c r="AA83" s="69"/>
    </row>
    <row r="84" spans="1:35" s="1" customFormat="1" ht="21.75" customHeight="1">
      <c r="A84" s="156" t="s">
        <v>2581</v>
      </c>
      <c r="B84" s="152"/>
      <c r="C84" s="153"/>
      <c r="D84" s="153"/>
      <c r="E84" s="153"/>
      <c r="F84" s="153"/>
      <c r="G84" s="153"/>
      <c r="H84" s="153"/>
      <c r="I84" s="153"/>
      <c r="J84" s="153"/>
      <c r="K84" s="153"/>
      <c r="L84" s="154"/>
      <c r="M84" s="154"/>
      <c r="N84" s="154"/>
      <c r="O84" s="154"/>
      <c r="P84" s="154"/>
      <c r="Q84" s="154"/>
      <c r="R84" s="154"/>
      <c r="S84" s="154"/>
      <c r="T84" s="154"/>
      <c r="U84" s="155"/>
      <c r="V84" s="155"/>
      <c r="W84" s="155"/>
      <c r="X84" s="155"/>
      <c r="Y84" s="155"/>
      <c r="Z84" s="155"/>
      <c r="AA84" s="69"/>
    </row>
    <row r="85" spans="1:35" ht="201" customHeight="1">
      <c r="A85" s="354"/>
      <c r="B85" s="354"/>
      <c r="C85" s="354"/>
      <c r="D85" s="354"/>
      <c r="E85" s="354"/>
      <c r="F85" s="354"/>
      <c r="G85" s="354"/>
      <c r="H85" s="354"/>
      <c r="I85" s="354"/>
      <c r="J85" s="354"/>
      <c r="K85" s="354"/>
      <c r="L85" s="354"/>
      <c r="M85" s="354"/>
      <c r="N85" s="354"/>
      <c r="O85" s="354"/>
      <c r="P85" s="354"/>
      <c r="Q85" s="354"/>
      <c r="R85" s="354"/>
      <c r="S85" s="354"/>
      <c r="T85" s="354"/>
      <c r="U85" s="354"/>
      <c r="V85" s="354"/>
      <c r="W85" s="354"/>
      <c r="X85" s="354"/>
      <c r="Y85" s="354"/>
      <c r="Z85" s="354"/>
    </row>
    <row r="86" spans="1:35" ht="11.2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35" ht="18.75" customHeight="1">
      <c r="A87" s="10" t="s">
        <v>129</v>
      </c>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35" ht="201" customHeight="1">
      <c r="A88" s="351"/>
      <c r="B88" s="352"/>
      <c r="C88" s="352"/>
      <c r="D88" s="352"/>
      <c r="E88" s="352"/>
      <c r="F88" s="352"/>
      <c r="G88" s="352"/>
      <c r="H88" s="352"/>
      <c r="I88" s="352"/>
      <c r="J88" s="352"/>
      <c r="K88" s="352"/>
      <c r="L88" s="352"/>
      <c r="M88" s="352"/>
      <c r="N88" s="352"/>
      <c r="O88" s="352"/>
      <c r="P88" s="352"/>
      <c r="Q88" s="352"/>
      <c r="R88" s="352"/>
      <c r="S88" s="352"/>
      <c r="T88" s="352"/>
      <c r="U88" s="352"/>
      <c r="V88" s="352"/>
      <c r="W88" s="352"/>
      <c r="X88" s="352"/>
      <c r="Y88" s="352"/>
      <c r="Z88" s="353"/>
    </row>
    <row r="89" spans="1:35" ht="7.5" customHeight="1">
      <c r="A89" s="10"/>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row>
    <row r="90" spans="1:35" ht="15" customHeight="1">
      <c r="Y90" s="42" t="s">
        <v>0</v>
      </c>
    </row>
    <row r="91" spans="1:35" ht="15" customHeight="1">
      <c r="A91" s="42" t="s">
        <v>5</v>
      </c>
    </row>
    <row r="92" spans="1:35" ht="52.5" customHeight="1">
      <c r="A92" s="355" t="s">
        <v>2579</v>
      </c>
      <c r="B92" s="355"/>
      <c r="C92" s="355"/>
      <c r="D92" s="355"/>
      <c r="E92" s="355"/>
      <c r="F92" s="355"/>
      <c r="G92" s="355"/>
      <c r="H92" s="355"/>
      <c r="I92" s="355"/>
      <c r="J92" s="355"/>
      <c r="K92" s="355"/>
      <c r="L92" s="355"/>
      <c r="M92" s="355"/>
      <c r="N92" s="355"/>
      <c r="O92" s="355"/>
      <c r="P92" s="355"/>
      <c r="Q92" s="355"/>
      <c r="R92" s="355"/>
      <c r="S92" s="355"/>
      <c r="T92" s="355"/>
      <c r="U92" s="355"/>
      <c r="V92" s="355"/>
      <c r="W92" s="355"/>
      <c r="X92" s="355"/>
      <c r="Y92" s="355"/>
      <c r="Z92" s="355"/>
      <c r="AA92" s="88"/>
      <c r="AB92" s="88"/>
      <c r="AC92" s="88"/>
      <c r="AD92" s="88"/>
      <c r="AE92" s="88"/>
      <c r="AF92" s="88"/>
      <c r="AG92" s="88"/>
      <c r="AH92" s="89"/>
      <c r="AI92" s="89"/>
    </row>
    <row r="93" spans="1:35">
      <c r="A93" s="355"/>
      <c r="B93" s="355"/>
      <c r="C93" s="355"/>
      <c r="D93" s="355"/>
      <c r="E93" s="355"/>
      <c r="F93" s="355"/>
      <c r="G93" s="355"/>
      <c r="H93" s="355"/>
      <c r="I93" s="355"/>
      <c r="J93" s="355"/>
      <c r="K93" s="355"/>
      <c r="L93" s="355"/>
      <c r="M93" s="355"/>
      <c r="N93" s="355"/>
      <c r="O93" s="355"/>
      <c r="P93" s="355"/>
      <c r="Q93" s="355"/>
      <c r="R93" s="355"/>
      <c r="S93" s="355"/>
      <c r="T93" s="355"/>
      <c r="U93" s="355"/>
      <c r="V93" s="355"/>
      <c r="W93" s="355"/>
      <c r="X93" s="355"/>
      <c r="Y93" s="355"/>
      <c r="Z93" s="355"/>
    </row>
    <row r="119" spans="1:33">
      <c r="A119" s="90"/>
      <c r="B119" s="90"/>
      <c r="C119" s="90"/>
      <c r="D119" s="90"/>
      <c r="E119" s="90"/>
      <c r="F119" s="90"/>
      <c r="G119" s="90"/>
      <c r="H119" s="90"/>
      <c r="I119" s="90"/>
      <c r="J119" s="90"/>
      <c r="K119" s="90"/>
      <c r="L119" s="90"/>
      <c r="M119" s="90"/>
      <c r="N119" s="90"/>
      <c r="O119" s="90"/>
      <c r="P119" s="90"/>
      <c r="Q119" s="90"/>
      <c r="R119" s="90"/>
      <c r="S119" s="90"/>
      <c r="T119" s="90"/>
      <c r="U119" s="90"/>
      <c r="V119" s="90"/>
      <c r="W119" s="90"/>
      <c r="X119" s="90"/>
      <c r="Y119" s="90"/>
      <c r="Z119" s="90"/>
      <c r="AA119" s="89"/>
      <c r="AB119" s="89"/>
      <c r="AC119" s="89"/>
      <c r="AD119" s="89"/>
      <c r="AE119" s="89"/>
      <c r="AF119" s="89"/>
      <c r="AG119" s="89"/>
    </row>
  </sheetData>
  <sheetProtection algorithmName="SHA-512" hashValue="M7O/q7gvNCI3oh8mJfcHPMlcu4zweRd0RJQX/mTQUjn7s1ejdscjMujTOufp2rnjCKhwV5B+1b9pp7v8+ZPdUQ==" saltValue="M/zbmiKHRpGRniCTYc2R5Q==" spinCount="100000" sheet="1" scenarios="1"/>
  <mergeCells count="184">
    <mergeCell ref="U78:Z80"/>
    <mergeCell ref="U81:Z83"/>
    <mergeCell ref="L75:T77"/>
    <mergeCell ref="L78:T80"/>
    <mergeCell ref="A65:Z65"/>
    <mergeCell ref="A68:Z68"/>
    <mergeCell ref="A85:Z85"/>
    <mergeCell ref="A88:Z88"/>
    <mergeCell ref="A92:Z93"/>
    <mergeCell ref="L72:T74"/>
    <mergeCell ref="L81:T83"/>
    <mergeCell ref="A72:K74"/>
    <mergeCell ref="A75:K77"/>
    <mergeCell ref="A78:K80"/>
    <mergeCell ref="A81:K83"/>
    <mergeCell ref="U72:Z74"/>
    <mergeCell ref="U75:Z77"/>
    <mergeCell ref="A59:B60"/>
    <mergeCell ref="C59:K60"/>
    <mergeCell ref="L59:T60"/>
    <mergeCell ref="U59:V59"/>
    <mergeCell ref="U60:V60"/>
    <mergeCell ref="A63:F63"/>
    <mergeCell ref="G63:Z63"/>
    <mergeCell ref="L71:T71"/>
    <mergeCell ref="U71:Z71"/>
    <mergeCell ref="A70:Z70"/>
    <mergeCell ref="A71:K71"/>
    <mergeCell ref="A55:B56"/>
    <mergeCell ref="C55:K56"/>
    <mergeCell ref="L55:T56"/>
    <mergeCell ref="U55:V55"/>
    <mergeCell ref="U56:V56"/>
    <mergeCell ref="A57:B58"/>
    <mergeCell ref="C57:K58"/>
    <mergeCell ref="L57:T58"/>
    <mergeCell ref="U57:V57"/>
    <mergeCell ref="U58:V58"/>
    <mergeCell ref="A51:Z51"/>
    <mergeCell ref="A52:B52"/>
    <mergeCell ref="C52:K52"/>
    <mergeCell ref="L52:T52"/>
    <mergeCell ref="U52:Z52"/>
    <mergeCell ref="A53:B54"/>
    <mergeCell ref="C53:K54"/>
    <mergeCell ref="L53:T54"/>
    <mergeCell ref="U53:V53"/>
    <mergeCell ref="U54:V54"/>
    <mergeCell ref="A48:H49"/>
    <mergeCell ref="I48:M49"/>
    <mergeCell ref="N48:P49"/>
    <mergeCell ref="Q48:Q49"/>
    <mergeCell ref="R48:S48"/>
    <mergeCell ref="X48:Z49"/>
    <mergeCell ref="R49:S49"/>
    <mergeCell ref="A46:H47"/>
    <mergeCell ref="I46:M47"/>
    <mergeCell ref="N46:P47"/>
    <mergeCell ref="Q46:Q47"/>
    <mergeCell ref="R46:S46"/>
    <mergeCell ref="X46:Z47"/>
    <mergeCell ref="R47:S47"/>
    <mergeCell ref="A44:H45"/>
    <mergeCell ref="I44:M45"/>
    <mergeCell ref="N44:P45"/>
    <mergeCell ref="Q44:Q45"/>
    <mergeCell ref="R44:S44"/>
    <mergeCell ref="X44:Z45"/>
    <mergeCell ref="R45:S45"/>
    <mergeCell ref="A42:H43"/>
    <mergeCell ref="I42:M43"/>
    <mergeCell ref="N42:P43"/>
    <mergeCell ref="Q42:Q43"/>
    <mergeCell ref="R42:S42"/>
    <mergeCell ref="X42:Z43"/>
    <mergeCell ref="R43:S43"/>
    <mergeCell ref="A40:Z40"/>
    <mergeCell ref="A41:H41"/>
    <mergeCell ref="I41:M41"/>
    <mergeCell ref="N41:Q41"/>
    <mergeCell ref="R41:W41"/>
    <mergeCell ref="X41:Z41"/>
    <mergeCell ref="A37:H38"/>
    <mergeCell ref="I37:M38"/>
    <mergeCell ref="N37:P38"/>
    <mergeCell ref="Q37:Q38"/>
    <mergeCell ref="R37:S37"/>
    <mergeCell ref="X37:Z38"/>
    <mergeCell ref="R38:S38"/>
    <mergeCell ref="A35:H36"/>
    <mergeCell ref="I35:M36"/>
    <mergeCell ref="N35:P36"/>
    <mergeCell ref="Q35:Q36"/>
    <mergeCell ref="R35:S35"/>
    <mergeCell ref="X35:Z36"/>
    <mergeCell ref="R36:S36"/>
    <mergeCell ref="A33:H34"/>
    <mergeCell ref="I33:M34"/>
    <mergeCell ref="N33:P34"/>
    <mergeCell ref="Q33:Q34"/>
    <mergeCell ref="R33:S33"/>
    <mergeCell ref="X33:Z34"/>
    <mergeCell ref="R34:S34"/>
    <mergeCell ref="A29:G29"/>
    <mergeCell ref="H29:Y29"/>
    <mergeCell ref="A31:Z31"/>
    <mergeCell ref="A32:H32"/>
    <mergeCell ref="I32:M32"/>
    <mergeCell ref="N32:Q32"/>
    <mergeCell ref="R32:W32"/>
    <mergeCell ref="X32:Z32"/>
    <mergeCell ref="A27:G27"/>
    <mergeCell ref="H27:L27"/>
    <mergeCell ref="N27:T27"/>
    <mergeCell ref="U27:Y27"/>
    <mergeCell ref="A28:G28"/>
    <mergeCell ref="H28:L28"/>
    <mergeCell ref="N28:T28"/>
    <mergeCell ref="U28:Y28"/>
    <mergeCell ref="A25:G25"/>
    <mergeCell ref="H25:L25"/>
    <mergeCell ref="N25:T25"/>
    <mergeCell ref="U25:Y25"/>
    <mergeCell ref="A26:G26"/>
    <mergeCell ref="H26:L26"/>
    <mergeCell ref="N26:T26"/>
    <mergeCell ref="U26:Y26"/>
    <mergeCell ref="A23:G23"/>
    <mergeCell ref="H23:L23"/>
    <mergeCell ref="N23:T23"/>
    <mergeCell ref="U23:Y23"/>
    <mergeCell ref="A24:G24"/>
    <mergeCell ref="H24:L24"/>
    <mergeCell ref="N24:T24"/>
    <mergeCell ref="U24:Y24"/>
    <mergeCell ref="A21:M21"/>
    <mergeCell ref="N21:Z21"/>
    <mergeCell ref="A22:G22"/>
    <mergeCell ref="H22:L22"/>
    <mergeCell ref="N22:T22"/>
    <mergeCell ref="U22:Y22"/>
    <mergeCell ref="U17:Z17"/>
    <mergeCell ref="D18:J18"/>
    <mergeCell ref="K18:L18"/>
    <mergeCell ref="M18:N18"/>
    <mergeCell ref="O18:Q18"/>
    <mergeCell ref="U18:W18"/>
    <mergeCell ref="A15:C18"/>
    <mergeCell ref="D15:J15"/>
    <mergeCell ref="K15:R15"/>
    <mergeCell ref="S15:Z15"/>
    <mergeCell ref="D16:J16"/>
    <mergeCell ref="K16:R16"/>
    <mergeCell ref="S16:Z16"/>
    <mergeCell ref="D17:J17"/>
    <mergeCell ref="K17:N17"/>
    <mergeCell ref="O17:T17"/>
    <mergeCell ref="A14:C14"/>
    <mergeCell ref="D14:H14"/>
    <mergeCell ref="I14:J14"/>
    <mergeCell ref="K14:O14"/>
    <mergeCell ref="P14:Q14"/>
    <mergeCell ref="R14:S14"/>
    <mergeCell ref="U14:V14"/>
    <mergeCell ref="X14:Y14"/>
    <mergeCell ref="U19:Y19"/>
    <mergeCell ref="D12:F12"/>
    <mergeCell ref="G12:V12"/>
    <mergeCell ref="A13:C13"/>
    <mergeCell ref="D13:F13"/>
    <mergeCell ref="H13:I13"/>
    <mergeCell ref="K13:L13"/>
    <mergeCell ref="V13:W13"/>
    <mergeCell ref="A2:Z2"/>
    <mergeCell ref="S3:T3"/>
    <mergeCell ref="A6:Z6"/>
    <mergeCell ref="A7:Z7"/>
    <mergeCell ref="A10:C12"/>
    <mergeCell ref="D10:F10"/>
    <mergeCell ref="G10:V10"/>
    <mergeCell ref="W10:Z12"/>
    <mergeCell ref="D11:F11"/>
    <mergeCell ref="G11:V11"/>
    <mergeCell ref="X13:Z13"/>
  </mergeCells>
  <phoneticPr fontId="1"/>
  <dataValidations count="5">
    <dataValidation type="whole" operator="greaterThanOrEqual" allowBlank="1" showInputMessage="1" showErrorMessage="1" errorTitle="【学費免除額の入力】" error="0以上の整数を入力してください。" sqref="U23:Y23" xr:uid="{1ED93850-F843-4115-9362-82E049281D2D}">
      <formula1>0</formula1>
    </dataValidation>
    <dataValidation type="whole" errorStyle="warning" operator="greaterThanOrEqual" allowBlank="1" showInputMessage="1" showErrorMessage="1" error="0以上の整数を入力してください。" sqref="H22:L27 U22:Y22 U24:Y27" xr:uid="{CA230262-3D75-4D0A-B1BF-DE0B96D8D767}">
      <formula1>0</formula1>
    </dataValidation>
    <dataValidation type="list" allowBlank="1" showInputMessage="1" showErrorMessage="1" sqref="BC19 BC16:BC17" xr:uid="{B69D096B-3BC1-4837-98B1-308DF74853E8}">
      <formula1>"　"</formula1>
    </dataValidation>
    <dataValidation type="list" allowBlank="1" showInputMessage="1" showErrorMessage="1" sqref="BC2" xr:uid="{FAEAD6D9-BD9F-4EEC-8EAE-68D0C128A9A3}">
      <formula1>"a,b"</formula1>
    </dataValidation>
    <dataValidation type="whole" allowBlank="1" showErrorMessage="1" error="1~12の数字を入力してください" sqref="W3" xr:uid="{14CBA2E0-1E0C-4355-A6D5-FA095BE378C7}">
      <formula1>1</formula1>
      <formula2>12</formula2>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4" manualBreakCount="4">
    <brk id="30" max="25" man="1"/>
    <brk id="61" max="25" man="1"/>
    <brk id="69" max="25" man="1"/>
    <brk id="100" max="33"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85733645-CE2B-4D7F-BF85-5AFBCFF72B41}">
          <x14:formula1>
            <xm:f>リスト!$V$2</xm:f>
          </x14:formula1>
          <xm:sqref>R14:S14</xm:sqref>
        </x14:dataValidation>
        <x14:dataValidation type="list" allowBlank="1" showInputMessage="1" showErrorMessage="1" errorTitle="リストから選択してください。" xr:uid="{EBED6DF5-60F4-43A0-9146-4F90F9C5235E}">
          <x14:formula1>
            <xm:f>リスト!$A$2:$A$13</xm:f>
          </x14:formula1>
          <xm:sqref>D18:J18</xm:sqref>
        </x14:dataValidation>
        <x14:dataValidation type="list" allowBlank="1" showInputMessage="1" showErrorMessage="1" xr:uid="{58E8DBAD-9135-4895-8FFA-D16DF882EB0B}">
          <x14:formula1>
            <xm:f>リスト!$D$2:$D$5</xm:f>
          </x14:formula1>
          <xm:sqref>K14:O14</xm:sqref>
        </x14:dataValidation>
        <x14:dataValidation type="list" allowBlank="1" showInputMessage="1" showErrorMessage="1" xr:uid="{CC40BF24-EDF7-4941-A58E-DE1FB6BB1C54}">
          <x14:formula1>
            <xm:f>リスト!$G$3:$G$5</xm:f>
          </x14:formula1>
          <xm:sqref>X88:Z88 X85:Z85 X68:Z68 X65:Z66</xm:sqref>
        </x14:dataValidation>
        <x14:dataValidation type="list" allowBlank="1" showInputMessage="1" showErrorMessage="1" xr:uid="{72D06985-9097-4D55-9E00-7DFD7F07F226}">
          <x14:formula1>
            <xm:f>リスト!$J$2:$J$4</xm:f>
          </x14:formula1>
          <xm:sqref>A53:B60</xm:sqref>
        </x14:dataValidation>
        <x14:dataValidation type="list" allowBlank="1" showInputMessage="1" showErrorMessage="1" xr:uid="{7507092A-27F4-44FA-9B18-6D027D5EB68C}">
          <x14:formula1>
            <xm:f>リスト!$G$2:$G$5</xm:f>
          </x14:formula1>
          <xm:sqref>X42:Z49 X33:Z39</xm:sqref>
        </x14:dataValidation>
        <x14:dataValidation type="list" allowBlank="1" showInputMessage="1" showErrorMessage="1" xr:uid="{BAEC9AC8-859F-4F75-8269-7486D12DFDA1}">
          <x14:formula1>
            <xm:f>リスト!$O$2:$O$5</xm:f>
          </x14:formula1>
          <xm:sqref>X13:Z13</xm:sqref>
        </x14:dataValidation>
        <x14:dataValidation type="list" allowBlank="1" showInputMessage="1" showErrorMessage="1" xr:uid="{686B553C-DE2C-4B0C-9F34-02D66FF6F188}">
          <x14:formula1>
            <xm:f>リスト!$L$2:$L$52</xm:f>
          </x14:formula1>
          <xm:sqref>D13:F13</xm:sqref>
        </x14:dataValidation>
        <x14:dataValidation type="list" allowBlank="1" showInputMessage="1" showErrorMessage="1" xr:uid="{E9710F55-C8A1-4211-A7A5-F6888B4C7EF0}">
          <x14:formula1>
            <xm:f>リスト!$S$2:$S$15</xm:f>
          </x14:formula1>
          <xm:sqref>O18:Q18</xm:sqref>
        </x14:dataValidation>
        <x14:dataValidation type="list" allowBlank="1" showInputMessage="1" showErrorMessage="1" xr:uid="{901D01FB-80A3-479C-A13F-4A244E7FFBAC}">
          <x14:formula1>
            <xm:f>リスト!$U$2:$U$11</xm:f>
          </x14:formula1>
          <xm:sqref>U18:W18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31399-F6F5-4C07-80B1-5118782651BD}">
  <sheetPr>
    <tabColor theme="7" tint="0.79998168889431442"/>
    <pageSetUpPr fitToPage="1"/>
  </sheetPr>
  <dimension ref="A1:BB119"/>
  <sheetViews>
    <sheetView view="pageBreakPreview" zoomScale="106" zoomScaleNormal="100" zoomScaleSheetLayoutView="106" workbookViewId="0"/>
  </sheetViews>
  <sheetFormatPr defaultColWidth="7.5" defaultRowHeight="12"/>
  <cols>
    <col min="1" max="19" width="3.125" style="42" customWidth="1"/>
    <col min="20" max="20" width="3.875" style="42" customWidth="1"/>
    <col min="21" max="26" width="3.125" style="42" customWidth="1"/>
    <col min="27" max="34" width="2.75" style="10" customWidth="1"/>
    <col min="35" max="46" width="2.625" style="10" customWidth="1"/>
    <col min="47" max="54" width="7.5" style="10"/>
    <col min="55" max="55" width="78.625" style="10" customWidth="1"/>
    <col min="56" max="256" width="7.5" style="10"/>
    <col min="257" max="280" width="2.625" style="10" customWidth="1"/>
    <col min="281" max="281" width="2.875" style="10" customWidth="1"/>
    <col min="282" max="302" width="2.625" style="10" customWidth="1"/>
    <col min="303" max="512" width="7.5" style="10"/>
    <col min="513" max="536" width="2.625" style="10" customWidth="1"/>
    <col min="537" max="537" width="2.875" style="10" customWidth="1"/>
    <col min="538" max="558" width="2.625" style="10" customWidth="1"/>
    <col min="559" max="768" width="7.5" style="10"/>
    <col min="769" max="792" width="2.625" style="10" customWidth="1"/>
    <col min="793" max="793" width="2.875" style="10" customWidth="1"/>
    <col min="794" max="814" width="2.625" style="10" customWidth="1"/>
    <col min="815" max="1024" width="7.5" style="10"/>
    <col min="1025" max="1048" width="2.625" style="10" customWidth="1"/>
    <col min="1049" max="1049" width="2.875" style="10" customWidth="1"/>
    <col min="1050" max="1070" width="2.625" style="10" customWidth="1"/>
    <col min="1071" max="1280" width="7.5" style="10"/>
    <col min="1281" max="1304" width="2.625" style="10" customWidth="1"/>
    <col min="1305" max="1305" width="2.875" style="10" customWidth="1"/>
    <col min="1306" max="1326" width="2.625" style="10" customWidth="1"/>
    <col min="1327" max="1536" width="7.5" style="10"/>
    <col min="1537" max="1560" width="2.625" style="10" customWidth="1"/>
    <col min="1561" max="1561" width="2.875" style="10" customWidth="1"/>
    <col min="1562" max="1582" width="2.625" style="10" customWidth="1"/>
    <col min="1583" max="1792" width="7.5" style="10"/>
    <col min="1793" max="1816" width="2.625" style="10" customWidth="1"/>
    <col min="1817" max="1817" width="2.875" style="10" customWidth="1"/>
    <col min="1818" max="1838" width="2.625" style="10" customWidth="1"/>
    <col min="1839" max="2048" width="7.5" style="10"/>
    <col min="2049" max="2072" width="2.625" style="10" customWidth="1"/>
    <col min="2073" max="2073" width="2.875" style="10" customWidth="1"/>
    <col min="2074" max="2094" width="2.625" style="10" customWidth="1"/>
    <col min="2095" max="2304" width="7.5" style="10"/>
    <col min="2305" max="2328" width="2.625" style="10" customWidth="1"/>
    <col min="2329" max="2329" width="2.875" style="10" customWidth="1"/>
    <col min="2330" max="2350" width="2.625" style="10" customWidth="1"/>
    <col min="2351" max="2560" width="7.5" style="10"/>
    <col min="2561" max="2584" width="2.625" style="10" customWidth="1"/>
    <col min="2585" max="2585" width="2.875" style="10" customWidth="1"/>
    <col min="2586" max="2606" width="2.625" style="10" customWidth="1"/>
    <col min="2607" max="2816" width="7.5" style="10"/>
    <col min="2817" max="2840" width="2.625" style="10" customWidth="1"/>
    <col min="2841" max="2841" width="2.875" style="10" customWidth="1"/>
    <col min="2842" max="2862" width="2.625" style="10" customWidth="1"/>
    <col min="2863" max="3072" width="7.5" style="10"/>
    <col min="3073" max="3096" width="2.625" style="10" customWidth="1"/>
    <col min="3097" max="3097" width="2.875" style="10" customWidth="1"/>
    <col min="3098" max="3118" width="2.625" style="10" customWidth="1"/>
    <col min="3119" max="3328" width="7.5" style="10"/>
    <col min="3329" max="3352" width="2.625" style="10" customWidth="1"/>
    <col min="3353" max="3353" width="2.875" style="10" customWidth="1"/>
    <col min="3354" max="3374" width="2.625" style="10" customWidth="1"/>
    <col min="3375" max="3584" width="7.5" style="10"/>
    <col min="3585" max="3608" width="2.625" style="10" customWidth="1"/>
    <col min="3609" max="3609" width="2.875" style="10" customWidth="1"/>
    <col min="3610" max="3630" width="2.625" style="10" customWidth="1"/>
    <col min="3631" max="3840" width="7.5" style="10"/>
    <col min="3841" max="3864" width="2.625" style="10" customWidth="1"/>
    <col min="3865" max="3865" width="2.875" style="10" customWidth="1"/>
    <col min="3866" max="3886" width="2.625" style="10" customWidth="1"/>
    <col min="3887" max="4096" width="7.5" style="10"/>
    <col min="4097" max="4120" width="2.625" style="10" customWidth="1"/>
    <col min="4121" max="4121" width="2.875" style="10" customWidth="1"/>
    <col min="4122" max="4142" width="2.625" style="10" customWidth="1"/>
    <col min="4143" max="4352" width="7.5" style="10"/>
    <col min="4353" max="4376" width="2.625" style="10" customWidth="1"/>
    <col min="4377" max="4377" width="2.875" style="10" customWidth="1"/>
    <col min="4378" max="4398" width="2.625" style="10" customWidth="1"/>
    <col min="4399" max="4608" width="7.5" style="10"/>
    <col min="4609" max="4632" width="2.625" style="10" customWidth="1"/>
    <col min="4633" max="4633" width="2.875" style="10" customWidth="1"/>
    <col min="4634" max="4654" width="2.625" style="10" customWidth="1"/>
    <col min="4655" max="4864" width="7.5" style="10"/>
    <col min="4865" max="4888" width="2.625" style="10" customWidth="1"/>
    <col min="4889" max="4889" width="2.875" style="10" customWidth="1"/>
    <col min="4890" max="4910" width="2.625" style="10" customWidth="1"/>
    <col min="4911" max="5120" width="7.5" style="10"/>
    <col min="5121" max="5144" width="2.625" style="10" customWidth="1"/>
    <col min="5145" max="5145" width="2.875" style="10" customWidth="1"/>
    <col min="5146" max="5166" width="2.625" style="10" customWidth="1"/>
    <col min="5167" max="5376" width="7.5" style="10"/>
    <col min="5377" max="5400" width="2.625" style="10" customWidth="1"/>
    <col min="5401" max="5401" width="2.875" style="10" customWidth="1"/>
    <col min="5402" max="5422" width="2.625" style="10" customWidth="1"/>
    <col min="5423" max="5632" width="7.5" style="10"/>
    <col min="5633" max="5656" width="2.625" style="10" customWidth="1"/>
    <col min="5657" max="5657" width="2.875" style="10" customWidth="1"/>
    <col min="5658" max="5678" width="2.625" style="10" customWidth="1"/>
    <col min="5679" max="5888" width="7.5" style="10"/>
    <col min="5889" max="5912" width="2.625" style="10" customWidth="1"/>
    <col min="5913" max="5913" width="2.875" style="10" customWidth="1"/>
    <col min="5914" max="5934" width="2.625" style="10" customWidth="1"/>
    <col min="5935" max="6144" width="7.5" style="10"/>
    <col min="6145" max="6168" width="2.625" style="10" customWidth="1"/>
    <col min="6169" max="6169" width="2.875" style="10" customWidth="1"/>
    <col min="6170" max="6190" width="2.625" style="10" customWidth="1"/>
    <col min="6191" max="6400" width="7.5" style="10"/>
    <col min="6401" max="6424" width="2.625" style="10" customWidth="1"/>
    <col min="6425" max="6425" width="2.875" style="10" customWidth="1"/>
    <col min="6426" max="6446" width="2.625" style="10" customWidth="1"/>
    <col min="6447" max="6656" width="7.5" style="10"/>
    <col min="6657" max="6680" width="2.625" style="10" customWidth="1"/>
    <col min="6681" max="6681" width="2.875" style="10" customWidth="1"/>
    <col min="6682" max="6702" width="2.625" style="10" customWidth="1"/>
    <col min="6703" max="6912" width="7.5" style="10"/>
    <col min="6913" max="6936" width="2.625" style="10" customWidth="1"/>
    <col min="6937" max="6937" width="2.875" style="10" customWidth="1"/>
    <col min="6938" max="6958" width="2.625" style="10" customWidth="1"/>
    <col min="6959" max="7168" width="7.5" style="10"/>
    <col min="7169" max="7192" width="2.625" style="10" customWidth="1"/>
    <col min="7193" max="7193" width="2.875" style="10" customWidth="1"/>
    <col min="7194" max="7214" width="2.625" style="10" customWidth="1"/>
    <col min="7215" max="7424" width="7.5" style="10"/>
    <col min="7425" max="7448" width="2.625" style="10" customWidth="1"/>
    <col min="7449" max="7449" width="2.875" style="10" customWidth="1"/>
    <col min="7450" max="7470" width="2.625" style="10" customWidth="1"/>
    <col min="7471" max="7680" width="7.5" style="10"/>
    <col min="7681" max="7704" width="2.625" style="10" customWidth="1"/>
    <col min="7705" max="7705" width="2.875" style="10" customWidth="1"/>
    <col min="7706" max="7726" width="2.625" style="10" customWidth="1"/>
    <col min="7727" max="7936" width="7.5" style="10"/>
    <col min="7937" max="7960" width="2.625" style="10" customWidth="1"/>
    <col min="7961" max="7961" width="2.875" style="10" customWidth="1"/>
    <col min="7962" max="7982" width="2.625" style="10" customWidth="1"/>
    <col min="7983" max="8192" width="7.5" style="10"/>
    <col min="8193" max="8216" width="2.625" style="10" customWidth="1"/>
    <col min="8217" max="8217" width="2.875" style="10" customWidth="1"/>
    <col min="8218" max="8238" width="2.625" style="10" customWidth="1"/>
    <col min="8239" max="8448" width="7.5" style="10"/>
    <col min="8449" max="8472" width="2.625" style="10" customWidth="1"/>
    <col min="8473" max="8473" width="2.875" style="10" customWidth="1"/>
    <col min="8474" max="8494" width="2.625" style="10" customWidth="1"/>
    <col min="8495" max="8704" width="7.5" style="10"/>
    <col min="8705" max="8728" width="2.625" style="10" customWidth="1"/>
    <col min="8729" max="8729" width="2.875" style="10" customWidth="1"/>
    <col min="8730" max="8750" width="2.625" style="10" customWidth="1"/>
    <col min="8751" max="8960" width="7.5" style="10"/>
    <col min="8961" max="8984" width="2.625" style="10" customWidth="1"/>
    <col min="8985" max="8985" width="2.875" style="10" customWidth="1"/>
    <col min="8986" max="9006" width="2.625" style="10" customWidth="1"/>
    <col min="9007" max="9216" width="7.5" style="10"/>
    <col min="9217" max="9240" width="2.625" style="10" customWidth="1"/>
    <col min="9241" max="9241" width="2.875" style="10" customWidth="1"/>
    <col min="9242" max="9262" width="2.625" style="10" customWidth="1"/>
    <col min="9263" max="9472" width="7.5" style="10"/>
    <col min="9473" max="9496" width="2.625" style="10" customWidth="1"/>
    <col min="9497" max="9497" width="2.875" style="10" customWidth="1"/>
    <col min="9498" max="9518" width="2.625" style="10" customWidth="1"/>
    <col min="9519" max="9728" width="7.5" style="10"/>
    <col min="9729" max="9752" width="2.625" style="10" customWidth="1"/>
    <col min="9753" max="9753" width="2.875" style="10" customWidth="1"/>
    <col min="9754" max="9774" width="2.625" style="10" customWidth="1"/>
    <col min="9775" max="9984" width="7.5" style="10"/>
    <col min="9985" max="10008" width="2.625" style="10" customWidth="1"/>
    <col min="10009" max="10009" width="2.875" style="10" customWidth="1"/>
    <col min="10010" max="10030" width="2.625" style="10" customWidth="1"/>
    <col min="10031" max="10240" width="7.5" style="10"/>
    <col min="10241" max="10264" width="2.625" style="10" customWidth="1"/>
    <col min="10265" max="10265" width="2.875" style="10" customWidth="1"/>
    <col min="10266" max="10286" width="2.625" style="10" customWidth="1"/>
    <col min="10287" max="10496" width="7.5" style="10"/>
    <col min="10497" max="10520" width="2.625" style="10" customWidth="1"/>
    <col min="10521" max="10521" width="2.875" style="10" customWidth="1"/>
    <col min="10522" max="10542" width="2.625" style="10" customWidth="1"/>
    <col min="10543" max="10752" width="7.5" style="10"/>
    <col min="10753" max="10776" width="2.625" style="10" customWidth="1"/>
    <col min="10777" max="10777" width="2.875" style="10" customWidth="1"/>
    <col min="10778" max="10798" width="2.625" style="10" customWidth="1"/>
    <col min="10799" max="11008" width="7.5" style="10"/>
    <col min="11009" max="11032" width="2.625" style="10" customWidth="1"/>
    <col min="11033" max="11033" width="2.875" style="10" customWidth="1"/>
    <col min="11034" max="11054" width="2.625" style="10" customWidth="1"/>
    <col min="11055" max="11264" width="7.5" style="10"/>
    <col min="11265" max="11288" width="2.625" style="10" customWidth="1"/>
    <col min="11289" max="11289" width="2.875" style="10" customWidth="1"/>
    <col min="11290" max="11310" width="2.625" style="10" customWidth="1"/>
    <col min="11311" max="11520" width="7.5" style="10"/>
    <col min="11521" max="11544" width="2.625" style="10" customWidth="1"/>
    <col min="11545" max="11545" width="2.875" style="10" customWidth="1"/>
    <col min="11546" max="11566" width="2.625" style="10" customWidth="1"/>
    <col min="11567" max="11776" width="7.5" style="10"/>
    <col min="11777" max="11800" width="2.625" style="10" customWidth="1"/>
    <col min="11801" max="11801" width="2.875" style="10" customWidth="1"/>
    <col min="11802" max="11822" width="2.625" style="10" customWidth="1"/>
    <col min="11823" max="12032" width="7.5" style="10"/>
    <col min="12033" max="12056" width="2.625" style="10" customWidth="1"/>
    <col min="12057" max="12057" width="2.875" style="10" customWidth="1"/>
    <col min="12058" max="12078" width="2.625" style="10" customWidth="1"/>
    <col min="12079" max="12288" width="7.5" style="10"/>
    <col min="12289" max="12312" width="2.625" style="10" customWidth="1"/>
    <col min="12313" max="12313" width="2.875" style="10" customWidth="1"/>
    <col min="12314" max="12334" width="2.625" style="10" customWidth="1"/>
    <col min="12335" max="12544" width="7.5" style="10"/>
    <col min="12545" max="12568" width="2.625" style="10" customWidth="1"/>
    <col min="12569" max="12569" width="2.875" style="10" customWidth="1"/>
    <col min="12570" max="12590" width="2.625" style="10" customWidth="1"/>
    <col min="12591" max="12800" width="7.5" style="10"/>
    <col min="12801" max="12824" width="2.625" style="10" customWidth="1"/>
    <col min="12825" max="12825" width="2.875" style="10" customWidth="1"/>
    <col min="12826" max="12846" width="2.625" style="10" customWidth="1"/>
    <col min="12847" max="13056" width="7.5" style="10"/>
    <col min="13057" max="13080" width="2.625" style="10" customWidth="1"/>
    <col min="13081" max="13081" width="2.875" style="10" customWidth="1"/>
    <col min="13082" max="13102" width="2.625" style="10" customWidth="1"/>
    <col min="13103" max="13312" width="7.5" style="10"/>
    <col min="13313" max="13336" width="2.625" style="10" customWidth="1"/>
    <col min="13337" max="13337" width="2.875" style="10" customWidth="1"/>
    <col min="13338" max="13358" width="2.625" style="10" customWidth="1"/>
    <col min="13359" max="13568" width="7.5" style="10"/>
    <col min="13569" max="13592" width="2.625" style="10" customWidth="1"/>
    <col min="13593" max="13593" width="2.875" style="10" customWidth="1"/>
    <col min="13594" max="13614" width="2.625" style="10" customWidth="1"/>
    <col min="13615" max="13824" width="7.5" style="10"/>
    <col min="13825" max="13848" width="2.625" style="10" customWidth="1"/>
    <col min="13849" max="13849" width="2.875" style="10" customWidth="1"/>
    <col min="13850" max="13870" width="2.625" style="10" customWidth="1"/>
    <col min="13871" max="14080" width="7.5" style="10"/>
    <col min="14081" max="14104" width="2.625" style="10" customWidth="1"/>
    <col min="14105" max="14105" width="2.875" style="10" customWidth="1"/>
    <col min="14106" max="14126" width="2.625" style="10" customWidth="1"/>
    <col min="14127" max="14336" width="7.5" style="10"/>
    <col min="14337" max="14360" width="2.625" style="10" customWidth="1"/>
    <col min="14361" max="14361" width="2.875" style="10" customWidth="1"/>
    <col min="14362" max="14382" width="2.625" style="10" customWidth="1"/>
    <col min="14383" max="14592" width="7.5" style="10"/>
    <col min="14593" max="14616" width="2.625" style="10" customWidth="1"/>
    <col min="14617" max="14617" width="2.875" style="10" customWidth="1"/>
    <col min="14618" max="14638" width="2.625" style="10" customWidth="1"/>
    <col min="14639" max="14848" width="7.5" style="10"/>
    <col min="14849" max="14872" width="2.625" style="10" customWidth="1"/>
    <col min="14873" max="14873" width="2.875" style="10" customWidth="1"/>
    <col min="14874" max="14894" width="2.625" style="10" customWidth="1"/>
    <col min="14895" max="15104" width="7.5" style="10"/>
    <col min="15105" max="15128" width="2.625" style="10" customWidth="1"/>
    <col min="15129" max="15129" width="2.875" style="10" customWidth="1"/>
    <col min="15130" max="15150" width="2.625" style="10" customWidth="1"/>
    <col min="15151" max="15360" width="7.5" style="10"/>
    <col min="15361" max="15384" width="2.625" style="10" customWidth="1"/>
    <col min="15385" max="15385" width="2.875" style="10" customWidth="1"/>
    <col min="15386" max="15406" width="2.625" style="10" customWidth="1"/>
    <col min="15407" max="15616" width="7.5" style="10"/>
    <col min="15617" max="15640" width="2.625" style="10" customWidth="1"/>
    <col min="15641" max="15641" width="2.875" style="10" customWidth="1"/>
    <col min="15642" max="15662" width="2.625" style="10" customWidth="1"/>
    <col min="15663" max="15872" width="7.5" style="10"/>
    <col min="15873" max="15896" width="2.625" style="10" customWidth="1"/>
    <col min="15897" max="15897" width="2.875" style="10" customWidth="1"/>
    <col min="15898" max="15918" width="2.625" style="10" customWidth="1"/>
    <col min="15919" max="16128" width="7.5" style="10"/>
    <col min="16129" max="16152" width="2.625" style="10" customWidth="1"/>
    <col min="16153" max="16153" width="2.875" style="10" customWidth="1"/>
    <col min="16154" max="16174" width="2.625" style="10" customWidth="1"/>
    <col min="16175" max="16384" width="7.5" style="10"/>
  </cols>
  <sheetData>
    <row r="1" spans="1:54" ht="12.75" thickBot="1">
      <c r="Z1" s="43" t="s">
        <v>22</v>
      </c>
      <c r="AQ1" s="126" t="s">
        <v>2539</v>
      </c>
    </row>
    <row r="2" spans="1:54" s="45" customFormat="1" ht="37.5" customHeight="1" thickBot="1">
      <c r="A2" s="170" t="s">
        <v>2570</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44"/>
      <c r="AB2" s="44"/>
      <c r="AC2" s="10"/>
      <c r="AD2" s="44"/>
      <c r="AE2" s="44"/>
      <c r="AF2" s="44"/>
      <c r="AG2" s="44"/>
      <c r="AH2" s="44"/>
      <c r="AP2" s="124"/>
      <c r="AQ2" s="130" t="s">
        <v>2549</v>
      </c>
      <c r="AR2" s="122"/>
      <c r="AS2" s="122"/>
      <c r="AT2" s="122"/>
      <c r="AU2" s="122"/>
      <c r="AV2" s="122"/>
      <c r="AW2" s="122"/>
      <c r="AX2" s="122"/>
      <c r="AY2" s="122"/>
      <c r="AZ2" s="122"/>
      <c r="BA2" s="122"/>
      <c r="BB2" s="123"/>
    </row>
    <row r="3" spans="1:54" ht="21.75" customHeight="1">
      <c r="S3" s="171" t="s">
        <v>2</v>
      </c>
      <c r="T3" s="171"/>
      <c r="U3" s="46">
        <v>8</v>
      </c>
      <c r="V3" s="42" t="s">
        <v>8</v>
      </c>
      <c r="W3" s="138">
        <v>5</v>
      </c>
      <c r="X3" s="42" t="s">
        <v>7</v>
      </c>
      <c r="Y3" s="138">
        <v>20</v>
      </c>
      <c r="Z3" s="42" t="s">
        <v>19</v>
      </c>
      <c r="AP3" s="125" t="s">
        <v>2540</v>
      </c>
    </row>
    <row r="4" spans="1:54">
      <c r="A4" s="42" t="s">
        <v>20</v>
      </c>
    </row>
    <row r="5" spans="1:54" ht="8.25" customHeight="1">
      <c r="Q5" s="47"/>
      <c r="R5" s="47"/>
      <c r="S5" s="48"/>
      <c r="T5" s="48"/>
      <c r="U5" s="48"/>
      <c r="V5" s="48"/>
      <c r="W5" s="48"/>
      <c r="X5" s="48"/>
      <c r="Y5" s="48"/>
      <c r="Z5" s="48"/>
      <c r="AE5" s="49"/>
    </row>
    <row r="6" spans="1:54" ht="64.5" customHeight="1">
      <c r="A6" s="172" t="s">
        <v>2583</v>
      </c>
      <c r="B6" s="172"/>
      <c r="C6" s="172"/>
      <c r="D6" s="172"/>
      <c r="E6" s="172"/>
      <c r="F6" s="172"/>
      <c r="G6" s="172"/>
      <c r="H6" s="172"/>
      <c r="I6" s="172"/>
      <c r="J6" s="172"/>
      <c r="K6" s="172"/>
      <c r="L6" s="172"/>
      <c r="M6" s="172"/>
      <c r="N6" s="172"/>
      <c r="O6" s="172"/>
      <c r="P6" s="172"/>
      <c r="Q6" s="172"/>
      <c r="R6" s="172"/>
      <c r="S6" s="172"/>
      <c r="T6" s="172"/>
      <c r="U6" s="172"/>
      <c r="V6" s="172"/>
      <c r="W6" s="172"/>
      <c r="X6" s="172"/>
      <c r="Y6" s="172"/>
      <c r="Z6" s="172"/>
      <c r="AB6" s="49"/>
      <c r="AC6" s="49"/>
      <c r="AD6" s="49"/>
      <c r="AE6" s="49"/>
      <c r="AF6" s="49"/>
      <c r="AG6" s="49"/>
      <c r="AH6" s="49"/>
    </row>
    <row r="7" spans="1:54" ht="15" customHeight="1">
      <c r="A7" s="173" t="s">
        <v>3</v>
      </c>
      <c r="B7" s="173"/>
      <c r="C7" s="173"/>
      <c r="D7" s="173"/>
      <c r="E7" s="173"/>
      <c r="F7" s="173"/>
      <c r="G7" s="173"/>
      <c r="H7" s="173"/>
      <c r="I7" s="173"/>
      <c r="J7" s="173"/>
      <c r="K7" s="173"/>
      <c r="L7" s="173"/>
      <c r="M7" s="173"/>
      <c r="N7" s="173"/>
      <c r="O7" s="173"/>
      <c r="P7" s="173"/>
      <c r="Q7" s="173"/>
      <c r="R7" s="173"/>
      <c r="S7" s="173"/>
      <c r="T7" s="173"/>
      <c r="U7" s="173"/>
      <c r="V7" s="173"/>
      <c r="W7" s="173"/>
      <c r="X7" s="173"/>
      <c r="Y7" s="173"/>
      <c r="Z7" s="173"/>
      <c r="AA7" s="49"/>
      <c r="AB7" s="49"/>
      <c r="AC7" s="49"/>
      <c r="AD7" s="49"/>
      <c r="AE7" s="49"/>
      <c r="AF7" s="49"/>
      <c r="AG7" s="49"/>
      <c r="AH7" s="49"/>
    </row>
    <row r="8" spans="1:54" ht="8.25" customHeight="1">
      <c r="A8" s="47"/>
      <c r="B8" s="47"/>
      <c r="C8" s="47"/>
      <c r="D8" s="47"/>
      <c r="E8" s="47"/>
      <c r="F8" s="47"/>
      <c r="G8" s="47"/>
      <c r="H8" s="47"/>
      <c r="I8" s="47"/>
      <c r="J8" s="47"/>
      <c r="K8" s="47"/>
      <c r="L8" s="47"/>
      <c r="M8" s="47"/>
      <c r="N8" s="47"/>
      <c r="O8" s="47"/>
      <c r="P8" s="47"/>
      <c r="Q8" s="47"/>
      <c r="R8" s="47"/>
      <c r="S8" s="47"/>
      <c r="T8" s="47"/>
      <c r="U8" s="47"/>
      <c r="V8" s="47"/>
      <c r="W8" s="47"/>
      <c r="X8" s="47"/>
      <c r="Y8" s="47"/>
      <c r="Z8" s="47"/>
      <c r="AA8" s="49"/>
      <c r="AB8" s="49"/>
      <c r="AC8" s="49"/>
      <c r="AD8" s="49"/>
      <c r="AE8" s="49"/>
      <c r="AF8" s="49"/>
      <c r="AG8" s="49"/>
      <c r="AH8" s="49"/>
    </row>
    <row r="9" spans="1:54" ht="24" customHeight="1">
      <c r="A9" s="42" t="s">
        <v>126</v>
      </c>
      <c r="G9" s="50"/>
      <c r="H9" s="50"/>
      <c r="I9" s="50"/>
      <c r="J9" s="50"/>
      <c r="K9" s="50"/>
      <c r="L9" s="50"/>
      <c r="M9" s="50"/>
      <c r="N9" s="50"/>
      <c r="O9" s="50"/>
      <c r="P9" s="50"/>
      <c r="Q9" s="50"/>
      <c r="R9" s="50"/>
      <c r="S9" s="50"/>
      <c r="T9" s="50"/>
      <c r="U9" s="50"/>
      <c r="V9" s="50"/>
      <c r="W9" s="50"/>
      <c r="X9" s="50"/>
      <c r="Y9" s="50"/>
      <c r="Z9" s="50"/>
    </row>
    <row r="10" spans="1:54" ht="30.95" customHeight="1">
      <c r="A10" s="174" t="s">
        <v>70</v>
      </c>
      <c r="B10" s="175"/>
      <c r="C10" s="176"/>
      <c r="D10" s="182" t="s">
        <v>69</v>
      </c>
      <c r="E10" s="182"/>
      <c r="F10" s="183"/>
      <c r="G10" s="372" t="s">
        <v>100</v>
      </c>
      <c r="H10" s="372"/>
      <c r="I10" s="372"/>
      <c r="J10" s="372"/>
      <c r="K10" s="372"/>
      <c r="L10" s="372"/>
      <c r="M10" s="372"/>
      <c r="N10" s="372"/>
      <c r="O10" s="372"/>
      <c r="P10" s="372"/>
      <c r="Q10" s="372"/>
      <c r="R10" s="372"/>
      <c r="S10" s="372"/>
      <c r="T10" s="372"/>
      <c r="U10" s="372"/>
      <c r="V10" s="373"/>
      <c r="W10" s="374" t="s">
        <v>80</v>
      </c>
      <c r="X10" s="375"/>
      <c r="Y10" s="375"/>
      <c r="Z10" s="376"/>
    </row>
    <row r="11" spans="1:54" ht="30.95" customHeight="1">
      <c r="A11" s="177"/>
      <c r="B11" s="173"/>
      <c r="C11" s="178"/>
      <c r="D11" s="195" t="s">
        <v>72</v>
      </c>
      <c r="E11" s="195"/>
      <c r="F11" s="196"/>
      <c r="G11" s="383" t="s">
        <v>99</v>
      </c>
      <c r="H11" s="383"/>
      <c r="I11" s="383"/>
      <c r="J11" s="383"/>
      <c r="K11" s="383"/>
      <c r="L11" s="383"/>
      <c r="M11" s="383"/>
      <c r="N11" s="383"/>
      <c r="O11" s="383"/>
      <c r="P11" s="383"/>
      <c r="Q11" s="383"/>
      <c r="R11" s="383"/>
      <c r="S11" s="383"/>
      <c r="T11" s="383"/>
      <c r="U11" s="383"/>
      <c r="V11" s="384"/>
      <c r="W11" s="377"/>
      <c r="X11" s="378"/>
      <c r="Y11" s="378"/>
      <c r="Z11" s="379"/>
    </row>
    <row r="12" spans="1:54" ht="30.95" customHeight="1">
      <c r="A12" s="179"/>
      <c r="B12" s="180"/>
      <c r="C12" s="181"/>
      <c r="D12" s="158" t="s">
        <v>81</v>
      </c>
      <c r="E12" s="158"/>
      <c r="F12" s="159"/>
      <c r="G12" s="367" t="s">
        <v>92</v>
      </c>
      <c r="H12" s="367"/>
      <c r="I12" s="367"/>
      <c r="J12" s="367"/>
      <c r="K12" s="367"/>
      <c r="L12" s="367"/>
      <c r="M12" s="367"/>
      <c r="N12" s="367"/>
      <c r="O12" s="367"/>
      <c r="P12" s="367"/>
      <c r="Q12" s="367"/>
      <c r="R12" s="367"/>
      <c r="S12" s="367"/>
      <c r="T12" s="367"/>
      <c r="U12" s="367"/>
      <c r="V12" s="368"/>
      <c r="W12" s="380"/>
      <c r="X12" s="381"/>
      <c r="Y12" s="381"/>
      <c r="Z12" s="382"/>
    </row>
    <row r="13" spans="1:54" s="1" customFormat="1" ht="30" customHeight="1">
      <c r="A13" s="162" t="s">
        <v>74</v>
      </c>
      <c r="B13" s="163"/>
      <c r="C13" s="164"/>
      <c r="D13" s="369">
        <v>2000</v>
      </c>
      <c r="E13" s="369"/>
      <c r="F13" s="369"/>
      <c r="G13" s="51" t="s">
        <v>1</v>
      </c>
      <c r="H13" s="370">
        <v>5</v>
      </c>
      <c r="I13" s="370"/>
      <c r="J13" s="52" t="s">
        <v>24</v>
      </c>
      <c r="K13" s="371">
        <v>6</v>
      </c>
      <c r="L13" s="371"/>
      <c r="M13" s="53" t="s">
        <v>23</v>
      </c>
      <c r="N13" s="52" t="s">
        <v>2572</v>
      </c>
      <c r="O13" s="54"/>
      <c r="P13" s="55"/>
      <c r="Q13" s="55"/>
      <c r="R13" s="55"/>
      <c r="S13" s="55"/>
      <c r="T13" s="139">
        <v>23</v>
      </c>
      <c r="U13" s="56" t="s">
        <v>73</v>
      </c>
      <c r="V13" s="168" t="s">
        <v>50</v>
      </c>
      <c r="W13" s="169"/>
      <c r="X13" s="385" t="s">
        <v>30</v>
      </c>
      <c r="Y13" s="385"/>
      <c r="Z13" s="386"/>
      <c r="AA13" s="57"/>
      <c r="AB13" s="58"/>
      <c r="AC13" s="58"/>
      <c r="AD13" s="58"/>
      <c r="AE13" s="58"/>
      <c r="AF13" s="59"/>
      <c r="AG13" s="59"/>
      <c r="AH13" s="59"/>
      <c r="AI13" s="59"/>
    </row>
    <row r="14" spans="1:54" s="1" customFormat="1" ht="30" customHeight="1">
      <c r="A14" s="201" t="s">
        <v>98</v>
      </c>
      <c r="B14" s="202"/>
      <c r="C14" s="203"/>
      <c r="D14" s="370" t="s">
        <v>2541</v>
      </c>
      <c r="E14" s="370"/>
      <c r="F14" s="370"/>
      <c r="G14" s="370"/>
      <c r="H14" s="387"/>
      <c r="I14" s="201" t="s">
        <v>83</v>
      </c>
      <c r="J14" s="202"/>
      <c r="K14" s="369" t="s">
        <v>116</v>
      </c>
      <c r="L14" s="369"/>
      <c r="M14" s="369"/>
      <c r="N14" s="369"/>
      <c r="O14" s="388"/>
      <c r="P14" s="201" t="s">
        <v>84</v>
      </c>
      <c r="Q14" s="202"/>
      <c r="R14" s="389"/>
      <c r="S14" s="389"/>
      <c r="T14" s="12" t="s">
        <v>1</v>
      </c>
      <c r="U14" s="389"/>
      <c r="V14" s="389"/>
      <c r="W14" s="12" t="s">
        <v>24</v>
      </c>
      <c r="X14" s="389"/>
      <c r="Y14" s="389"/>
      <c r="Z14" s="13" t="s">
        <v>23</v>
      </c>
      <c r="AA14" s="60"/>
      <c r="AB14" s="61"/>
      <c r="AC14" s="61"/>
      <c r="AD14" s="61"/>
    </row>
    <row r="15" spans="1:54" ht="15" customHeight="1">
      <c r="A15" s="174" t="s">
        <v>2573</v>
      </c>
      <c r="B15" s="175"/>
      <c r="C15" s="176"/>
      <c r="D15" s="226" t="s">
        <v>65</v>
      </c>
      <c r="E15" s="226"/>
      <c r="F15" s="226"/>
      <c r="G15" s="226"/>
      <c r="H15" s="226"/>
      <c r="I15" s="226"/>
      <c r="J15" s="226"/>
      <c r="K15" s="227" t="s">
        <v>4</v>
      </c>
      <c r="L15" s="228"/>
      <c r="M15" s="228"/>
      <c r="N15" s="228"/>
      <c r="O15" s="228"/>
      <c r="P15" s="228"/>
      <c r="Q15" s="228"/>
      <c r="R15" s="228"/>
      <c r="S15" s="227" t="s">
        <v>71</v>
      </c>
      <c r="T15" s="228"/>
      <c r="U15" s="228"/>
      <c r="V15" s="228"/>
      <c r="W15" s="228"/>
      <c r="X15" s="228"/>
      <c r="Y15" s="228"/>
      <c r="Z15" s="229"/>
    </row>
    <row r="16" spans="1:54" ht="37.5" customHeight="1">
      <c r="A16" s="177"/>
      <c r="B16" s="173"/>
      <c r="C16" s="178"/>
      <c r="D16" s="397" t="s">
        <v>97</v>
      </c>
      <c r="E16" s="397"/>
      <c r="F16" s="397"/>
      <c r="G16" s="397"/>
      <c r="H16" s="397"/>
      <c r="I16" s="397"/>
      <c r="J16" s="397"/>
      <c r="K16" s="398" t="s">
        <v>93</v>
      </c>
      <c r="L16" s="399"/>
      <c r="M16" s="399"/>
      <c r="N16" s="399"/>
      <c r="O16" s="399"/>
      <c r="P16" s="399"/>
      <c r="Q16" s="399"/>
      <c r="R16" s="399"/>
      <c r="S16" s="400" t="s">
        <v>2542</v>
      </c>
      <c r="T16" s="401"/>
      <c r="U16" s="401"/>
      <c r="V16" s="401"/>
      <c r="W16" s="401"/>
      <c r="X16" s="401"/>
      <c r="Y16" s="401"/>
      <c r="Z16" s="402"/>
    </row>
    <row r="17" spans="1:30" ht="16.5" customHeight="1">
      <c r="A17" s="177"/>
      <c r="B17" s="173"/>
      <c r="C17" s="178"/>
      <c r="D17" s="236" t="s">
        <v>44</v>
      </c>
      <c r="E17" s="236"/>
      <c r="F17" s="236"/>
      <c r="G17" s="236"/>
      <c r="H17" s="236"/>
      <c r="I17" s="236"/>
      <c r="J17" s="236"/>
      <c r="K17" s="237" t="s">
        <v>45</v>
      </c>
      <c r="L17" s="238"/>
      <c r="M17" s="238"/>
      <c r="N17" s="238"/>
      <c r="O17" s="239" t="s">
        <v>66</v>
      </c>
      <c r="P17" s="240"/>
      <c r="Q17" s="240"/>
      <c r="R17" s="240"/>
      <c r="S17" s="240"/>
      <c r="T17" s="240"/>
      <c r="U17" s="218" t="s">
        <v>67</v>
      </c>
      <c r="V17" s="219"/>
      <c r="W17" s="219"/>
      <c r="X17" s="219"/>
      <c r="Y17" s="219"/>
      <c r="Z17" s="220"/>
      <c r="AA17" s="63"/>
      <c r="AB17" s="64"/>
      <c r="AC17" s="64"/>
      <c r="AD17" s="64"/>
    </row>
    <row r="18" spans="1:30" ht="32.25" customHeight="1">
      <c r="A18" s="179"/>
      <c r="B18" s="180"/>
      <c r="C18" s="181"/>
      <c r="D18" s="392" t="s">
        <v>31</v>
      </c>
      <c r="E18" s="392"/>
      <c r="F18" s="392"/>
      <c r="G18" s="392"/>
      <c r="H18" s="392"/>
      <c r="I18" s="392"/>
      <c r="J18" s="392"/>
      <c r="K18" s="393">
        <v>2</v>
      </c>
      <c r="L18" s="394"/>
      <c r="M18" s="158" t="s">
        <v>68</v>
      </c>
      <c r="N18" s="158"/>
      <c r="O18" s="393">
        <v>2025</v>
      </c>
      <c r="P18" s="394"/>
      <c r="Q18" s="394"/>
      <c r="R18" s="65" t="s">
        <v>1</v>
      </c>
      <c r="S18" s="140">
        <v>4</v>
      </c>
      <c r="T18" s="66" t="s">
        <v>64</v>
      </c>
      <c r="U18" s="395">
        <v>2027</v>
      </c>
      <c r="V18" s="396"/>
      <c r="W18" s="396"/>
      <c r="X18" s="66" t="s">
        <v>1</v>
      </c>
      <c r="Y18" s="141">
        <v>3</v>
      </c>
      <c r="Z18" s="67" t="s">
        <v>24</v>
      </c>
      <c r="AA18" s="63"/>
      <c r="AC18" s="64"/>
    </row>
    <row r="19" spans="1:30" s="1" customFormat="1" ht="31.5" customHeight="1">
      <c r="A19" s="62"/>
      <c r="B19" s="62"/>
      <c r="C19" s="62"/>
      <c r="D19" s="42"/>
      <c r="E19" s="46"/>
      <c r="F19" s="42"/>
      <c r="G19" s="46"/>
      <c r="H19" s="42"/>
      <c r="I19" s="68"/>
      <c r="J19" s="69"/>
      <c r="K19" s="69"/>
      <c r="L19" s="69"/>
      <c r="M19" s="69"/>
      <c r="N19" s="70"/>
      <c r="O19" s="70"/>
      <c r="P19" s="68"/>
      <c r="Q19" s="62"/>
      <c r="R19" s="62"/>
      <c r="S19" s="62"/>
      <c r="T19" s="62"/>
      <c r="U19" s="208" t="s">
        <v>112</v>
      </c>
      <c r="V19" s="209"/>
      <c r="W19" s="209"/>
      <c r="X19" s="209"/>
      <c r="Y19" s="209"/>
      <c r="Z19" s="71"/>
    </row>
    <row r="20" spans="1:30" s="1" customFormat="1" ht="24" customHeight="1">
      <c r="A20" s="42" t="s">
        <v>2574</v>
      </c>
      <c r="B20" s="42"/>
      <c r="C20" s="42"/>
      <c r="D20" s="42"/>
      <c r="E20" s="42"/>
      <c r="F20" s="42"/>
      <c r="G20" s="42"/>
      <c r="H20" s="42"/>
      <c r="I20" s="42"/>
      <c r="J20" s="42"/>
      <c r="K20" s="42"/>
      <c r="L20" s="42"/>
      <c r="M20" s="42"/>
      <c r="N20" s="42"/>
      <c r="O20" s="42"/>
      <c r="P20" s="42"/>
      <c r="Q20" s="42"/>
      <c r="R20" s="42"/>
      <c r="S20" s="42"/>
      <c r="T20" s="42"/>
      <c r="U20" s="42"/>
      <c r="V20" s="42"/>
      <c r="W20" s="42"/>
      <c r="X20" s="42"/>
      <c r="Y20" s="42"/>
      <c r="Z20" s="42"/>
    </row>
    <row r="21" spans="1:30" s="1" customFormat="1" ht="42.75" customHeight="1">
      <c r="A21" s="210" t="s">
        <v>82</v>
      </c>
      <c r="B21" s="211"/>
      <c r="C21" s="211"/>
      <c r="D21" s="211"/>
      <c r="E21" s="211"/>
      <c r="F21" s="211"/>
      <c r="G21" s="211"/>
      <c r="H21" s="211"/>
      <c r="I21" s="211"/>
      <c r="J21" s="211"/>
      <c r="K21" s="211"/>
      <c r="L21" s="211"/>
      <c r="M21" s="212"/>
      <c r="N21" s="168" t="s">
        <v>78</v>
      </c>
      <c r="O21" s="213"/>
      <c r="P21" s="213"/>
      <c r="Q21" s="213"/>
      <c r="R21" s="213"/>
      <c r="S21" s="213"/>
      <c r="T21" s="213"/>
      <c r="U21" s="213"/>
      <c r="V21" s="213"/>
      <c r="W21" s="213"/>
      <c r="X21" s="213"/>
      <c r="Y21" s="213"/>
      <c r="Z21" s="169"/>
    </row>
    <row r="22" spans="1:30" s="1" customFormat="1" ht="27" customHeight="1">
      <c r="A22" s="214" t="s">
        <v>39</v>
      </c>
      <c r="B22" s="215"/>
      <c r="C22" s="215"/>
      <c r="D22" s="215"/>
      <c r="E22" s="215"/>
      <c r="F22" s="215"/>
      <c r="G22" s="215"/>
      <c r="H22" s="390">
        <v>100000</v>
      </c>
      <c r="I22" s="391"/>
      <c r="J22" s="391"/>
      <c r="K22" s="391"/>
      <c r="L22" s="391"/>
      <c r="M22" s="72" t="s">
        <v>17</v>
      </c>
      <c r="N22" s="214" t="s">
        <v>35</v>
      </c>
      <c r="O22" s="215"/>
      <c r="P22" s="215"/>
      <c r="Q22" s="215"/>
      <c r="R22" s="215"/>
      <c r="S22" s="215"/>
      <c r="T22" s="215"/>
      <c r="U22" s="390">
        <v>30000</v>
      </c>
      <c r="V22" s="391"/>
      <c r="W22" s="391"/>
      <c r="X22" s="391"/>
      <c r="Y22" s="391"/>
      <c r="Z22" s="72" t="s">
        <v>17</v>
      </c>
    </row>
    <row r="23" spans="1:30" s="14" customFormat="1" ht="27" customHeight="1">
      <c r="A23" s="214" t="s">
        <v>32</v>
      </c>
      <c r="B23" s="215"/>
      <c r="C23" s="215"/>
      <c r="D23" s="215"/>
      <c r="E23" s="215"/>
      <c r="F23" s="215"/>
      <c r="G23" s="241"/>
      <c r="H23" s="405">
        <v>20000</v>
      </c>
      <c r="I23" s="406"/>
      <c r="J23" s="406"/>
      <c r="K23" s="406"/>
      <c r="L23" s="406"/>
      <c r="M23" s="72" t="s">
        <v>17</v>
      </c>
      <c r="N23" s="244" t="s">
        <v>53</v>
      </c>
      <c r="O23" s="245"/>
      <c r="P23" s="245"/>
      <c r="Q23" s="245"/>
      <c r="R23" s="245"/>
      <c r="S23" s="245"/>
      <c r="T23" s="245"/>
      <c r="U23" s="403">
        <v>0</v>
      </c>
      <c r="V23" s="404"/>
      <c r="W23" s="404"/>
      <c r="X23" s="404"/>
      <c r="Y23" s="404"/>
      <c r="Z23" s="72" t="s">
        <v>17</v>
      </c>
    </row>
    <row r="24" spans="1:30" s="14" customFormat="1" ht="27" customHeight="1">
      <c r="A24" s="214" t="s">
        <v>130</v>
      </c>
      <c r="B24" s="215"/>
      <c r="C24" s="215"/>
      <c r="D24" s="215"/>
      <c r="E24" s="215"/>
      <c r="F24" s="215"/>
      <c r="G24" s="241"/>
      <c r="H24" s="405">
        <v>0</v>
      </c>
      <c r="I24" s="406"/>
      <c r="J24" s="406"/>
      <c r="K24" s="406"/>
      <c r="L24" s="406"/>
      <c r="M24" s="72" t="s">
        <v>17</v>
      </c>
      <c r="N24" s="244" t="s">
        <v>54</v>
      </c>
      <c r="O24" s="245"/>
      <c r="P24" s="245"/>
      <c r="Q24" s="245"/>
      <c r="R24" s="245"/>
      <c r="S24" s="245"/>
      <c r="T24" s="245"/>
      <c r="U24" s="403">
        <v>10000</v>
      </c>
      <c r="V24" s="404"/>
      <c r="W24" s="404"/>
      <c r="X24" s="404"/>
      <c r="Y24" s="404"/>
      <c r="Z24" s="72" t="s">
        <v>17</v>
      </c>
    </row>
    <row r="25" spans="1:30" s="14" customFormat="1" ht="27" customHeight="1">
      <c r="A25" s="214" t="s">
        <v>33</v>
      </c>
      <c r="B25" s="215"/>
      <c r="C25" s="215"/>
      <c r="D25" s="215"/>
      <c r="E25" s="215"/>
      <c r="F25" s="215"/>
      <c r="G25" s="241"/>
      <c r="H25" s="403">
        <v>20000</v>
      </c>
      <c r="I25" s="404"/>
      <c r="J25" s="404"/>
      <c r="K25" s="404"/>
      <c r="L25" s="404"/>
      <c r="M25" s="72" t="s">
        <v>17</v>
      </c>
      <c r="N25" s="244" t="s">
        <v>55</v>
      </c>
      <c r="O25" s="245"/>
      <c r="P25" s="245"/>
      <c r="Q25" s="245"/>
      <c r="R25" s="245"/>
      <c r="S25" s="245"/>
      <c r="T25" s="246"/>
      <c r="U25" s="403">
        <v>20000</v>
      </c>
      <c r="V25" s="404"/>
      <c r="W25" s="404"/>
      <c r="X25" s="404"/>
      <c r="Y25" s="404"/>
      <c r="Z25" s="72" t="s">
        <v>17</v>
      </c>
      <c r="AB25" s="10"/>
    </row>
    <row r="26" spans="1:30" s="14" customFormat="1" ht="27" customHeight="1">
      <c r="A26" s="214" t="s">
        <v>34</v>
      </c>
      <c r="B26" s="215"/>
      <c r="C26" s="215"/>
      <c r="D26" s="215"/>
      <c r="E26" s="215"/>
      <c r="F26" s="215"/>
      <c r="G26" s="241"/>
      <c r="H26" s="403">
        <v>0</v>
      </c>
      <c r="I26" s="404"/>
      <c r="J26" s="404"/>
      <c r="K26" s="404"/>
      <c r="L26" s="404"/>
      <c r="M26" s="72" t="s">
        <v>17</v>
      </c>
      <c r="N26" s="244" t="s">
        <v>56</v>
      </c>
      <c r="O26" s="245"/>
      <c r="P26" s="245"/>
      <c r="Q26" s="245"/>
      <c r="R26" s="245"/>
      <c r="S26" s="245"/>
      <c r="T26" s="246"/>
      <c r="U26" s="403">
        <v>50000</v>
      </c>
      <c r="V26" s="404"/>
      <c r="W26" s="404"/>
      <c r="X26" s="404"/>
      <c r="Y26" s="404"/>
      <c r="Z26" s="72" t="s">
        <v>17</v>
      </c>
    </row>
    <row r="27" spans="1:30" s="14" customFormat="1" ht="27" customHeight="1">
      <c r="A27" s="214" t="s">
        <v>132</v>
      </c>
      <c r="B27" s="215"/>
      <c r="C27" s="215"/>
      <c r="D27" s="215"/>
      <c r="E27" s="215"/>
      <c r="F27" s="215"/>
      <c r="G27" s="215"/>
      <c r="H27" s="405">
        <v>0</v>
      </c>
      <c r="I27" s="406"/>
      <c r="J27" s="406"/>
      <c r="K27" s="406"/>
      <c r="L27" s="406"/>
      <c r="M27" s="72" t="s">
        <v>17</v>
      </c>
      <c r="N27" s="214" t="s">
        <v>57</v>
      </c>
      <c r="O27" s="215"/>
      <c r="P27" s="215"/>
      <c r="Q27" s="215"/>
      <c r="R27" s="215"/>
      <c r="S27" s="215"/>
      <c r="T27" s="241"/>
      <c r="U27" s="403">
        <v>30000</v>
      </c>
      <c r="V27" s="404"/>
      <c r="W27" s="404"/>
      <c r="X27" s="404"/>
      <c r="Y27" s="404"/>
      <c r="Z27" s="72" t="s">
        <v>17</v>
      </c>
    </row>
    <row r="28" spans="1:30" s="14" customFormat="1" ht="27" customHeight="1">
      <c r="A28" s="168" t="s">
        <v>59</v>
      </c>
      <c r="B28" s="213"/>
      <c r="C28" s="213"/>
      <c r="D28" s="213"/>
      <c r="E28" s="213"/>
      <c r="F28" s="213"/>
      <c r="G28" s="213"/>
      <c r="H28" s="259">
        <f>SUM(H22:L27)</f>
        <v>140000</v>
      </c>
      <c r="I28" s="260"/>
      <c r="J28" s="260"/>
      <c r="K28" s="260"/>
      <c r="L28" s="260"/>
      <c r="M28" s="72" t="s">
        <v>17</v>
      </c>
      <c r="N28" s="210" t="s">
        <v>58</v>
      </c>
      <c r="O28" s="211"/>
      <c r="P28" s="211"/>
      <c r="Q28" s="211"/>
      <c r="R28" s="211"/>
      <c r="S28" s="211"/>
      <c r="T28" s="211"/>
      <c r="U28" s="261">
        <f>(U22+U24+U25+U26+U27)-U23</f>
        <v>140000</v>
      </c>
      <c r="V28" s="262"/>
      <c r="W28" s="262"/>
      <c r="X28" s="262"/>
      <c r="Y28" s="262"/>
      <c r="Z28" s="72" t="s">
        <v>17</v>
      </c>
    </row>
    <row r="29" spans="1:30" s="14" customFormat="1" ht="27" customHeight="1">
      <c r="A29" s="249" t="s">
        <v>18</v>
      </c>
      <c r="B29" s="249"/>
      <c r="C29" s="249"/>
      <c r="D29" s="249"/>
      <c r="E29" s="249"/>
      <c r="F29" s="249"/>
      <c r="G29" s="249"/>
      <c r="H29" s="250">
        <f>H28-U28</f>
        <v>0</v>
      </c>
      <c r="I29" s="250"/>
      <c r="J29" s="250"/>
      <c r="K29" s="250"/>
      <c r="L29" s="250"/>
      <c r="M29" s="250"/>
      <c r="N29" s="250"/>
      <c r="O29" s="250"/>
      <c r="P29" s="250"/>
      <c r="Q29" s="250"/>
      <c r="R29" s="250"/>
      <c r="S29" s="250"/>
      <c r="T29" s="250"/>
      <c r="U29" s="250"/>
      <c r="V29" s="250"/>
      <c r="W29" s="250"/>
      <c r="X29" s="250"/>
      <c r="Y29" s="251"/>
      <c r="Z29" s="72" t="s">
        <v>17</v>
      </c>
      <c r="AA29" s="73" t="str">
        <f>IF(H29&lt;0,"★支出が収入を上回らないように修正してください。収入を上回る支出を貯金の取り崩しや借金で賄う場合は⑤または⑥に計上してください。","")</f>
        <v/>
      </c>
    </row>
    <row r="30" spans="1:30" s="14" customFormat="1" ht="8.25" customHeight="1">
      <c r="A30" s="101"/>
      <c r="B30" s="101"/>
      <c r="C30" s="101"/>
      <c r="D30" s="101"/>
      <c r="E30" s="101"/>
      <c r="F30" s="101"/>
      <c r="G30" s="101"/>
      <c r="H30" s="102"/>
      <c r="I30" s="102"/>
      <c r="J30" s="102"/>
      <c r="K30" s="102"/>
      <c r="L30" s="102"/>
      <c r="M30" s="102"/>
      <c r="N30" s="102"/>
      <c r="O30" s="102"/>
      <c r="P30" s="102"/>
      <c r="Q30" s="102"/>
      <c r="R30" s="102"/>
      <c r="S30" s="102"/>
      <c r="T30" s="102"/>
      <c r="U30" s="102"/>
      <c r="V30" s="102"/>
      <c r="W30" s="102"/>
      <c r="X30" s="102"/>
      <c r="Y30" s="102"/>
      <c r="Z30" s="103"/>
      <c r="AA30" s="73"/>
    </row>
    <row r="31" spans="1:30" ht="45" customHeight="1">
      <c r="A31" s="252" t="s">
        <v>2584</v>
      </c>
      <c r="B31" s="252"/>
      <c r="C31" s="252"/>
      <c r="D31" s="252"/>
      <c r="E31" s="252"/>
      <c r="F31" s="252"/>
      <c r="G31" s="252"/>
      <c r="H31" s="252"/>
      <c r="I31" s="252"/>
      <c r="J31" s="252"/>
      <c r="K31" s="252"/>
      <c r="L31" s="252"/>
      <c r="M31" s="252"/>
      <c r="N31" s="252"/>
      <c r="O31" s="252"/>
      <c r="P31" s="252"/>
      <c r="Q31" s="252"/>
      <c r="R31" s="252"/>
      <c r="S31" s="252"/>
      <c r="T31" s="252"/>
      <c r="U31" s="252"/>
      <c r="V31" s="252"/>
      <c r="W31" s="252"/>
      <c r="X31" s="252"/>
      <c r="Y31" s="252"/>
      <c r="Z31" s="252"/>
    </row>
    <row r="32" spans="1:30" ht="42.75" customHeight="1">
      <c r="A32" s="253" t="s">
        <v>131</v>
      </c>
      <c r="B32" s="254"/>
      <c r="C32" s="254"/>
      <c r="D32" s="254"/>
      <c r="E32" s="254"/>
      <c r="F32" s="254"/>
      <c r="G32" s="254"/>
      <c r="H32" s="255"/>
      <c r="I32" s="253" t="s">
        <v>16</v>
      </c>
      <c r="J32" s="254"/>
      <c r="K32" s="254"/>
      <c r="L32" s="254"/>
      <c r="M32" s="255"/>
      <c r="N32" s="256" t="s">
        <v>42</v>
      </c>
      <c r="O32" s="254"/>
      <c r="P32" s="254"/>
      <c r="Q32" s="255"/>
      <c r="R32" s="256" t="s">
        <v>15</v>
      </c>
      <c r="S32" s="257"/>
      <c r="T32" s="257"/>
      <c r="U32" s="257"/>
      <c r="V32" s="257"/>
      <c r="W32" s="258"/>
      <c r="X32" s="256" t="s">
        <v>14</v>
      </c>
      <c r="Y32" s="257"/>
      <c r="Z32" s="258"/>
    </row>
    <row r="33" spans="1:38" ht="18" customHeight="1">
      <c r="A33" s="407" t="s">
        <v>121</v>
      </c>
      <c r="B33" s="427"/>
      <c r="C33" s="427"/>
      <c r="D33" s="427"/>
      <c r="E33" s="427"/>
      <c r="F33" s="427"/>
      <c r="G33" s="427"/>
      <c r="H33" s="428"/>
      <c r="I33" s="407" t="s">
        <v>122</v>
      </c>
      <c r="J33" s="408"/>
      <c r="K33" s="408"/>
      <c r="L33" s="408"/>
      <c r="M33" s="409"/>
      <c r="N33" s="413">
        <v>175000</v>
      </c>
      <c r="O33" s="414"/>
      <c r="P33" s="414"/>
      <c r="Q33" s="278" t="s">
        <v>13</v>
      </c>
      <c r="R33" s="417">
        <v>2025</v>
      </c>
      <c r="S33" s="418"/>
      <c r="T33" s="16" t="s">
        <v>8</v>
      </c>
      <c r="U33" s="142">
        <v>4</v>
      </c>
      <c r="V33" s="16" t="s">
        <v>7</v>
      </c>
      <c r="W33" s="17" t="s">
        <v>9</v>
      </c>
      <c r="X33" s="419" t="s">
        <v>27</v>
      </c>
      <c r="Y33" s="420"/>
      <c r="Z33" s="421"/>
    </row>
    <row r="34" spans="1:38" ht="18" customHeight="1">
      <c r="A34" s="429"/>
      <c r="B34" s="430"/>
      <c r="C34" s="430"/>
      <c r="D34" s="430"/>
      <c r="E34" s="430"/>
      <c r="F34" s="430"/>
      <c r="G34" s="430"/>
      <c r="H34" s="431"/>
      <c r="I34" s="410"/>
      <c r="J34" s="411"/>
      <c r="K34" s="411"/>
      <c r="L34" s="411"/>
      <c r="M34" s="412"/>
      <c r="N34" s="415"/>
      <c r="O34" s="416"/>
      <c r="P34" s="416"/>
      <c r="Q34" s="279"/>
      <c r="R34" s="425">
        <v>2027</v>
      </c>
      <c r="S34" s="426"/>
      <c r="T34" s="18" t="s">
        <v>8</v>
      </c>
      <c r="U34" s="143">
        <v>3</v>
      </c>
      <c r="V34" s="18" t="s">
        <v>7</v>
      </c>
      <c r="W34" s="19" t="s">
        <v>6</v>
      </c>
      <c r="X34" s="422"/>
      <c r="Y34" s="423"/>
      <c r="Z34" s="424"/>
    </row>
    <row r="35" spans="1:38" ht="18" customHeight="1">
      <c r="A35" s="407" t="s">
        <v>124</v>
      </c>
      <c r="B35" s="408"/>
      <c r="C35" s="408"/>
      <c r="D35" s="408"/>
      <c r="E35" s="408"/>
      <c r="F35" s="408"/>
      <c r="G35" s="408"/>
      <c r="H35" s="409"/>
      <c r="I35" s="407" t="s">
        <v>122</v>
      </c>
      <c r="J35" s="408"/>
      <c r="K35" s="408"/>
      <c r="L35" s="408"/>
      <c r="M35" s="409"/>
      <c r="N35" s="413">
        <v>200000</v>
      </c>
      <c r="O35" s="414"/>
      <c r="P35" s="414"/>
      <c r="Q35" s="278" t="s">
        <v>13</v>
      </c>
      <c r="R35" s="417">
        <v>2026</v>
      </c>
      <c r="S35" s="418"/>
      <c r="T35" s="16" t="s">
        <v>8</v>
      </c>
      <c r="U35" s="142">
        <v>4</v>
      </c>
      <c r="V35" s="16" t="s">
        <v>7</v>
      </c>
      <c r="W35" s="17" t="s">
        <v>9</v>
      </c>
      <c r="X35" s="419" t="s">
        <v>28</v>
      </c>
      <c r="Y35" s="420"/>
      <c r="Z35" s="421"/>
    </row>
    <row r="36" spans="1:38" ht="18" customHeight="1">
      <c r="A36" s="410"/>
      <c r="B36" s="411"/>
      <c r="C36" s="411"/>
      <c r="D36" s="411"/>
      <c r="E36" s="411"/>
      <c r="F36" s="411"/>
      <c r="G36" s="411"/>
      <c r="H36" s="412"/>
      <c r="I36" s="410"/>
      <c r="J36" s="411"/>
      <c r="K36" s="411"/>
      <c r="L36" s="411"/>
      <c r="M36" s="412"/>
      <c r="N36" s="415"/>
      <c r="O36" s="416"/>
      <c r="P36" s="416"/>
      <c r="Q36" s="279"/>
      <c r="R36" s="425">
        <v>2027</v>
      </c>
      <c r="S36" s="426"/>
      <c r="T36" s="18" t="s">
        <v>8</v>
      </c>
      <c r="U36" s="143">
        <v>3</v>
      </c>
      <c r="V36" s="18" t="s">
        <v>7</v>
      </c>
      <c r="W36" s="19" t="s">
        <v>6</v>
      </c>
      <c r="X36" s="422"/>
      <c r="Y36" s="423"/>
      <c r="Z36" s="424"/>
    </row>
    <row r="37" spans="1:38" ht="18" customHeight="1">
      <c r="A37" s="432" t="s">
        <v>123</v>
      </c>
      <c r="B37" s="427"/>
      <c r="C37" s="427"/>
      <c r="D37" s="427"/>
      <c r="E37" s="427"/>
      <c r="F37" s="427"/>
      <c r="G37" s="427"/>
      <c r="H37" s="428"/>
      <c r="I37" s="407" t="s">
        <v>125</v>
      </c>
      <c r="J37" s="408"/>
      <c r="K37" s="408"/>
      <c r="L37" s="408"/>
      <c r="M37" s="409"/>
      <c r="N37" s="413">
        <v>200000</v>
      </c>
      <c r="O37" s="414"/>
      <c r="P37" s="414"/>
      <c r="Q37" s="278" t="s">
        <v>13</v>
      </c>
      <c r="R37" s="417">
        <v>2026</v>
      </c>
      <c r="S37" s="418"/>
      <c r="T37" s="16" t="s">
        <v>8</v>
      </c>
      <c r="U37" s="142">
        <v>4</v>
      </c>
      <c r="V37" s="16" t="s">
        <v>7</v>
      </c>
      <c r="W37" s="17" t="s">
        <v>9</v>
      </c>
      <c r="X37" s="419" t="s">
        <v>28</v>
      </c>
      <c r="Y37" s="420"/>
      <c r="Z37" s="421"/>
    </row>
    <row r="38" spans="1:38" ht="18" customHeight="1">
      <c r="A38" s="429"/>
      <c r="B38" s="430"/>
      <c r="C38" s="430"/>
      <c r="D38" s="430"/>
      <c r="E38" s="430"/>
      <c r="F38" s="430"/>
      <c r="G38" s="430"/>
      <c r="H38" s="431"/>
      <c r="I38" s="410"/>
      <c r="J38" s="411"/>
      <c r="K38" s="411"/>
      <c r="L38" s="411"/>
      <c r="M38" s="412"/>
      <c r="N38" s="415"/>
      <c r="O38" s="416"/>
      <c r="P38" s="416"/>
      <c r="Q38" s="279"/>
      <c r="R38" s="425">
        <v>2027</v>
      </c>
      <c r="S38" s="426"/>
      <c r="T38" s="18" t="s">
        <v>8</v>
      </c>
      <c r="U38" s="143">
        <v>3</v>
      </c>
      <c r="V38" s="18" t="s">
        <v>7</v>
      </c>
      <c r="W38" s="19" t="s">
        <v>6</v>
      </c>
      <c r="X38" s="422"/>
      <c r="Y38" s="423"/>
      <c r="Z38" s="424"/>
    </row>
    <row r="39" spans="1:38" ht="8.25" customHeight="1">
      <c r="A39" s="99"/>
      <c r="B39" s="99"/>
      <c r="C39" s="99"/>
      <c r="D39" s="99"/>
      <c r="E39" s="99"/>
      <c r="F39" s="99"/>
      <c r="G39" s="99"/>
      <c r="H39" s="99"/>
      <c r="I39" s="133"/>
      <c r="J39" s="133"/>
      <c r="K39" s="133"/>
      <c r="L39" s="133"/>
      <c r="M39" s="133"/>
      <c r="N39" s="134"/>
      <c r="O39" s="134"/>
      <c r="P39" s="134"/>
      <c r="Q39" s="99"/>
      <c r="R39" s="135"/>
      <c r="S39" s="135"/>
      <c r="T39" s="16"/>
      <c r="U39" s="135"/>
      <c r="V39" s="16"/>
      <c r="W39" s="100"/>
      <c r="X39" s="136"/>
      <c r="Y39" s="136"/>
      <c r="Z39" s="136"/>
    </row>
    <row r="40" spans="1:38" ht="45" customHeight="1">
      <c r="A40" s="252" t="s">
        <v>2634</v>
      </c>
      <c r="B40" s="252"/>
      <c r="C40" s="252"/>
      <c r="D40" s="252"/>
      <c r="E40" s="252"/>
      <c r="F40" s="252"/>
      <c r="G40" s="252"/>
      <c r="H40" s="252"/>
      <c r="I40" s="252"/>
      <c r="J40" s="252"/>
      <c r="K40" s="252"/>
      <c r="L40" s="252"/>
      <c r="M40" s="252"/>
      <c r="N40" s="252"/>
      <c r="O40" s="252"/>
      <c r="P40" s="252"/>
      <c r="Q40" s="252"/>
      <c r="R40" s="252"/>
      <c r="S40" s="252"/>
      <c r="T40" s="252"/>
      <c r="U40" s="252"/>
      <c r="V40" s="252"/>
      <c r="W40" s="252"/>
      <c r="X40" s="252"/>
      <c r="Y40" s="252"/>
      <c r="Z40" s="252"/>
    </row>
    <row r="41" spans="1:38" ht="42.75" customHeight="1">
      <c r="A41" s="253" t="s">
        <v>85</v>
      </c>
      <c r="B41" s="254"/>
      <c r="C41" s="254"/>
      <c r="D41" s="254"/>
      <c r="E41" s="254"/>
      <c r="F41" s="254"/>
      <c r="G41" s="254"/>
      <c r="H41" s="255"/>
      <c r="I41" s="253" t="s">
        <v>16</v>
      </c>
      <c r="J41" s="254"/>
      <c r="K41" s="254"/>
      <c r="L41" s="254"/>
      <c r="M41" s="255"/>
      <c r="N41" s="256" t="s">
        <v>42</v>
      </c>
      <c r="O41" s="254"/>
      <c r="P41" s="254"/>
      <c r="Q41" s="255"/>
      <c r="R41" s="256" t="s">
        <v>15</v>
      </c>
      <c r="S41" s="257"/>
      <c r="T41" s="257"/>
      <c r="U41" s="257"/>
      <c r="V41" s="257"/>
      <c r="W41" s="258"/>
      <c r="X41" s="256" t="s">
        <v>14</v>
      </c>
      <c r="Y41" s="257"/>
      <c r="Z41" s="258"/>
      <c r="AA41" s="15"/>
      <c r="AB41" s="14"/>
      <c r="AC41" s="14"/>
      <c r="AD41" s="14"/>
      <c r="AE41" s="14"/>
      <c r="AF41" s="14"/>
      <c r="AG41" s="14"/>
      <c r="AH41" s="14"/>
      <c r="AI41" s="14"/>
      <c r="AJ41" s="14"/>
      <c r="AK41" s="14"/>
      <c r="AL41" s="14"/>
    </row>
    <row r="42" spans="1:38" ht="18" customHeight="1">
      <c r="A42" s="432" t="s">
        <v>94</v>
      </c>
      <c r="B42" s="427"/>
      <c r="C42" s="427"/>
      <c r="D42" s="427"/>
      <c r="E42" s="427"/>
      <c r="F42" s="427"/>
      <c r="G42" s="427"/>
      <c r="H42" s="428"/>
      <c r="I42" s="407" t="s">
        <v>95</v>
      </c>
      <c r="J42" s="408"/>
      <c r="K42" s="408"/>
      <c r="L42" s="408"/>
      <c r="M42" s="409"/>
      <c r="N42" s="413">
        <v>20000</v>
      </c>
      <c r="O42" s="414"/>
      <c r="P42" s="414"/>
      <c r="Q42" s="278" t="s">
        <v>13</v>
      </c>
      <c r="R42" s="417">
        <v>2025</v>
      </c>
      <c r="S42" s="418"/>
      <c r="T42" s="16" t="s">
        <v>8</v>
      </c>
      <c r="U42" s="142">
        <v>4</v>
      </c>
      <c r="V42" s="16" t="s">
        <v>7</v>
      </c>
      <c r="W42" s="17" t="s">
        <v>9</v>
      </c>
      <c r="X42" s="419" t="s">
        <v>27</v>
      </c>
      <c r="Y42" s="420"/>
      <c r="Z42" s="421"/>
      <c r="AB42" s="14"/>
      <c r="AC42" s="14"/>
      <c r="AD42" s="14"/>
      <c r="AE42" s="14"/>
      <c r="AF42" s="14"/>
      <c r="AG42" s="14"/>
      <c r="AH42" s="14"/>
      <c r="AI42" s="14"/>
      <c r="AJ42" s="14"/>
      <c r="AK42" s="14"/>
      <c r="AL42" s="14"/>
    </row>
    <row r="43" spans="1:38" ht="18" customHeight="1">
      <c r="A43" s="429"/>
      <c r="B43" s="430"/>
      <c r="C43" s="430"/>
      <c r="D43" s="430"/>
      <c r="E43" s="430"/>
      <c r="F43" s="430"/>
      <c r="G43" s="430"/>
      <c r="H43" s="431"/>
      <c r="I43" s="410"/>
      <c r="J43" s="411"/>
      <c r="K43" s="411"/>
      <c r="L43" s="411"/>
      <c r="M43" s="412"/>
      <c r="N43" s="415"/>
      <c r="O43" s="416"/>
      <c r="P43" s="416"/>
      <c r="Q43" s="279"/>
      <c r="R43" s="425">
        <v>2027</v>
      </c>
      <c r="S43" s="426"/>
      <c r="T43" s="18" t="s">
        <v>8</v>
      </c>
      <c r="U43" s="143">
        <v>3</v>
      </c>
      <c r="V43" s="18" t="s">
        <v>7</v>
      </c>
      <c r="W43" s="19" t="s">
        <v>6</v>
      </c>
      <c r="X43" s="422"/>
      <c r="Y43" s="423"/>
      <c r="Z43" s="424"/>
      <c r="AB43" s="14"/>
      <c r="AC43" s="14"/>
      <c r="AD43" s="14"/>
      <c r="AE43" s="14"/>
      <c r="AF43" s="14"/>
      <c r="AG43" s="14"/>
      <c r="AH43" s="14"/>
      <c r="AI43" s="14"/>
      <c r="AJ43" s="14"/>
      <c r="AK43" s="14"/>
      <c r="AL43" s="14"/>
    </row>
    <row r="44" spans="1:38" ht="18" customHeight="1">
      <c r="A44" s="433"/>
      <c r="B44" s="434"/>
      <c r="C44" s="434"/>
      <c r="D44" s="434"/>
      <c r="E44" s="434"/>
      <c r="F44" s="434"/>
      <c r="G44" s="434"/>
      <c r="H44" s="435"/>
      <c r="I44" s="439"/>
      <c r="J44" s="440"/>
      <c r="K44" s="440"/>
      <c r="L44" s="440"/>
      <c r="M44" s="441"/>
      <c r="N44" s="445"/>
      <c r="O44" s="446"/>
      <c r="P44" s="446"/>
      <c r="Q44" s="278" t="s">
        <v>13</v>
      </c>
      <c r="R44" s="449"/>
      <c r="S44" s="450"/>
      <c r="T44" s="16" t="s">
        <v>8</v>
      </c>
      <c r="U44" s="144"/>
      <c r="V44" s="16" t="s">
        <v>7</v>
      </c>
      <c r="W44" s="17" t="s">
        <v>9</v>
      </c>
      <c r="X44" s="451"/>
      <c r="Y44" s="452"/>
      <c r="Z44" s="453"/>
      <c r="AB44" s="14"/>
      <c r="AC44" s="14"/>
      <c r="AD44" s="14"/>
      <c r="AE44" s="14"/>
      <c r="AF44" s="14"/>
      <c r="AG44" s="14"/>
      <c r="AH44" s="14"/>
      <c r="AI44" s="14"/>
      <c r="AJ44" s="14"/>
      <c r="AK44" s="14"/>
      <c r="AL44" s="14"/>
    </row>
    <row r="45" spans="1:38" ht="18" customHeight="1">
      <c r="A45" s="436"/>
      <c r="B45" s="437"/>
      <c r="C45" s="437"/>
      <c r="D45" s="437"/>
      <c r="E45" s="437"/>
      <c r="F45" s="437"/>
      <c r="G45" s="437"/>
      <c r="H45" s="438"/>
      <c r="I45" s="442"/>
      <c r="J45" s="443"/>
      <c r="K45" s="443"/>
      <c r="L45" s="443"/>
      <c r="M45" s="444"/>
      <c r="N45" s="447"/>
      <c r="O45" s="448"/>
      <c r="P45" s="448"/>
      <c r="Q45" s="279"/>
      <c r="R45" s="457"/>
      <c r="S45" s="458"/>
      <c r="T45" s="18" t="s">
        <v>8</v>
      </c>
      <c r="U45" s="145"/>
      <c r="V45" s="18" t="s">
        <v>7</v>
      </c>
      <c r="W45" s="19" t="s">
        <v>6</v>
      </c>
      <c r="X45" s="454"/>
      <c r="Y45" s="455"/>
      <c r="Z45" s="456"/>
      <c r="AB45" s="14"/>
      <c r="AC45" s="14"/>
      <c r="AD45" s="14"/>
      <c r="AE45" s="14"/>
      <c r="AF45" s="14"/>
      <c r="AG45" s="14"/>
      <c r="AH45" s="14"/>
      <c r="AI45" s="14"/>
      <c r="AJ45" s="14"/>
      <c r="AK45" s="14"/>
      <c r="AL45" s="14"/>
    </row>
    <row r="46" spans="1:38" ht="18" customHeight="1">
      <c r="A46" s="433"/>
      <c r="B46" s="434"/>
      <c r="C46" s="434"/>
      <c r="D46" s="434"/>
      <c r="E46" s="434"/>
      <c r="F46" s="434"/>
      <c r="G46" s="434"/>
      <c r="H46" s="435"/>
      <c r="I46" s="439"/>
      <c r="J46" s="440"/>
      <c r="K46" s="440"/>
      <c r="L46" s="440"/>
      <c r="M46" s="441"/>
      <c r="N46" s="445"/>
      <c r="O46" s="446"/>
      <c r="P46" s="446"/>
      <c r="Q46" s="278" t="s">
        <v>13</v>
      </c>
      <c r="R46" s="449"/>
      <c r="S46" s="450"/>
      <c r="T46" s="20" t="s">
        <v>8</v>
      </c>
      <c r="U46" s="146"/>
      <c r="V46" s="20" t="s">
        <v>7</v>
      </c>
      <c r="W46" s="21" t="s">
        <v>9</v>
      </c>
      <c r="X46" s="451"/>
      <c r="Y46" s="452"/>
      <c r="Z46" s="453"/>
      <c r="AB46" s="14"/>
      <c r="AC46" s="14"/>
      <c r="AD46" s="14"/>
      <c r="AE46" s="14"/>
      <c r="AF46" s="14"/>
      <c r="AG46" s="14"/>
      <c r="AH46" s="14"/>
      <c r="AI46" s="14"/>
      <c r="AJ46" s="14"/>
      <c r="AK46" s="14"/>
      <c r="AL46" s="14"/>
    </row>
    <row r="47" spans="1:38" ht="18" customHeight="1">
      <c r="A47" s="436"/>
      <c r="B47" s="437"/>
      <c r="C47" s="437"/>
      <c r="D47" s="437"/>
      <c r="E47" s="437"/>
      <c r="F47" s="437"/>
      <c r="G47" s="437"/>
      <c r="H47" s="438"/>
      <c r="I47" s="442"/>
      <c r="J47" s="443"/>
      <c r="K47" s="443"/>
      <c r="L47" s="443"/>
      <c r="M47" s="444"/>
      <c r="N47" s="447"/>
      <c r="O47" s="448"/>
      <c r="P47" s="448"/>
      <c r="Q47" s="279"/>
      <c r="R47" s="457"/>
      <c r="S47" s="458"/>
      <c r="T47" s="18" t="s">
        <v>8</v>
      </c>
      <c r="U47" s="145"/>
      <c r="V47" s="18" t="s">
        <v>7</v>
      </c>
      <c r="W47" s="19" t="s">
        <v>6</v>
      </c>
      <c r="X47" s="454"/>
      <c r="Y47" s="455"/>
      <c r="Z47" s="456"/>
      <c r="AB47" s="14"/>
      <c r="AC47" s="14"/>
      <c r="AD47" s="14"/>
      <c r="AE47" s="14"/>
      <c r="AF47" s="14"/>
      <c r="AG47" s="14"/>
      <c r="AH47" s="14"/>
      <c r="AI47" s="14"/>
      <c r="AJ47" s="14"/>
      <c r="AK47" s="14"/>
      <c r="AL47" s="14"/>
    </row>
    <row r="48" spans="1:38" ht="18" customHeight="1">
      <c r="A48" s="433"/>
      <c r="B48" s="434"/>
      <c r="C48" s="434"/>
      <c r="D48" s="434"/>
      <c r="E48" s="434"/>
      <c r="F48" s="434"/>
      <c r="G48" s="434"/>
      <c r="H48" s="435"/>
      <c r="I48" s="439"/>
      <c r="J48" s="440"/>
      <c r="K48" s="440"/>
      <c r="L48" s="440"/>
      <c r="M48" s="441"/>
      <c r="N48" s="445"/>
      <c r="O48" s="446"/>
      <c r="P48" s="446"/>
      <c r="Q48" s="278" t="s">
        <v>13</v>
      </c>
      <c r="R48" s="449"/>
      <c r="S48" s="450"/>
      <c r="T48" s="20" t="s">
        <v>8</v>
      </c>
      <c r="U48" s="146"/>
      <c r="V48" s="20" t="s">
        <v>7</v>
      </c>
      <c r="W48" s="21" t="s">
        <v>9</v>
      </c>
      <c r="X48" s="451"/>
      <c r="Y48" s="452"/>
      <c r="Z48" s="453"/>
      <c r="AB48" s="14"/>
      <c r="AC48" s="14"/>
      <c r="AD48" s="14"/>
      <c r="AE48" s="14"/>
      <c r="AF48" s="14"/>
      <c r="AG48" s="14"/>
      <c r="AH48" s="14"/>
      <c r="AI48" s="14"/>
      <c r="AJ48" s="14"/>
      <c r="AK48" s="14"/>
      <c r="AL48" s="14"/>
    </row>
    <row r="49" spans="1:38" ht="18" customHeight="1">
      <c r="A49" s="436"/>
      <c r="B49" s="437"/>
      <c r="C49" s="437"/>
      <c r="D49" s="437"/>
      <c r="E49" s="437"/>
      <c r="F49" s="437"/>
      <c r="G49" s="437"/>
      <c r="H49" s="438"/>
      <c r="I49" s="442"/>
      <c r="J49" s="443"/>
      <c r="K49" s="443"/>
      <c r="L49" s="443"/>
      <c r="M49" s="444"/>
      <c r="N49" s="447"/>
      <c r="O49" s="448"/>
      <c r="P49" s="448"/>
      <c r="Q49" s="279"/>
      <c r="R49" s="457"/>
      <c r="S49" s="458"/>
      <c r="T49" s="18" t="s">
        <v>8</v>
      </c>
      <c r="U49" s="145"/>
      <c r="V49" s="18" t="s">
        <v>7</v>
      </c>
      <c r="W49" s="19" t="s">
        <v>6</v>
      </c>
      <c r="X49" s="454"/>
      <c r="Y49" s="455"/>
      <c r="Z49" s="456"/>
      <c r="AB49" s="14"/>
      <c r="AC49" s="14"/>
      <c r="AD49" s="14"/>
      <c r="AE49" s="14"/>
      <c r="AF49" s="14"/>
      <c r="AG49" s="14"/>
      <c r="AH49" s="14"/>
      <c r="AI49" s="14"/>
      <c r="AJ49" s="14"/>
      <c r="AK49" s="14"/>
      <c r="AL49" s="14"/>
    </row>
    <row r="50" spans="1:38" ht="8.25" customHeight="1">
      <c r="A50" s="74"/>
      <c r="B50" s="74"/>
      <c r="C50" s="75"/>
      <c r="D50" s="75"/>
      <c r="E50" s="75"/>
      <c r="F50" s="75"/>
      <c r="G50" s="75"/>
      <c r="H50" s="75"/>
      <c r="I50" s="76"/>
      <c r="J50" s="76"/>
      <c r="K50" s="76"/>
      <c r="L50" s="76"/>
      <c r="M50" s="76"/>
      <c r="N50" s="77"/>
      <c r="O50" s="77"/>
      <c r="P50" s="77"/>
      <c r="Q50" s="74"/>
      <c r="R50" s="78"/>
      <c r="S50" s="78"/>
      <c r="T50" s="79"/>
      <c r="U50" s="78"/>
      <c r="V50" s="79"/>
      <c r="W50" s="80"/>
      <c r="X50" s="75"/>
      <c r="Y50" s="75"/>
      <c r="Z50" s="75"/>
      <c r="AB50" s="14"/>
      <c r="AC50" s="14"/>
      <c r="AD50" s="14"/>
      <c r="AE50" s="14"/>
      <c r="AF50" s="14"/>
      <c r="AG50" s="14"/>
      <c r="AH50" s="14"/>
      <c r="AI50" s="14"/>
      <c r="AJ50" s="14"/>
      <c r="AK50" s="14"/>
      <c r="AL50" s="14"/>
    </row>
    <row r="51" spans="1:38" s="1" customFormat="1" ht="27" customHeight="1">
      <c r="A51" s="291" t="s">
        <v>127</v>
      </c>
      <c r="B51" s="291"/>
      <c r="C51" s="291"/>
      <c r="D51" s="291"/>
      <c r="E51" s="291"/>
      <c r="F51" s="291"/>
      <c r="G51" s="291"/>
      <c r="H51" s="291"/>
      <c r="I51" s="291"/>
      <c r="J51" s="291"/>
      <c r="K51" s="291"/>
      <c r="L51" s="291"/>
      <c r="M51" s="291"/>
      <c r="N51" s="291"/>
      <c r="O51" s="291"/>
      <c r="P51" s="291"/>
      <c r="Q51" s="291"/>
      <c r="R51" s="291"/>
      <c r="S51" s="291"/>
      <c r="T51" s="291"/>
      <c r="U51" s="291"/>
      <c r="V51" s="291"/>
      <c r="W51" s="291"/>
      <c r="X51" s="291"/>
      <c r="Y51" s="291"/>
      <c r="Z51" s="291"/>
    </row>
    <row r="52" spans="1:38" s="1" customFormat="1" ht="30" customHeight="1">
      <c r="A52" s="292" t="s">
        <v>12</v>
      </c>
      <c r="B52" s="293"/>
      <c r="C52" s="292" t="s">
        <v>62</v>
      </c>
      <c r="D52" s="294"/>
      <c r="E52" s="294"/>
      <c r="F52" s="294"/>
      <c r="G52" s="294"/>
      <c r="H52" s="294"/>
      <c r="I52" s="294"/>
      <c r="J52" s="294"/>
      <c r="K52" s="295"/>
      <c r="L52" s="296" t="s">
        <v>11</v>
      </c>
      <c r="M52" s="294"/>
      <c r="N52" s="294"/>
      <c r="O52" s="294"/>
      <c r="P52" s="294"/>
      <c r="Q52" s="294"/>
      <c r="R52" s="294"/>
      <c r="S52" s="294"/>
      <c r="T52" s="295"/>
      <c r="U52" s="297" t="s">
        <v>10</v>
      </c>
      <c r="V52" s="297"/>
      <c r="W52" s="297"/>
      <c r="X52" s="297"/>
      <c r="Y52" s="297"/>
      <c r="Z52" s="297"/>
    </row>
    <row r="53" spans="1:38" s="1" customFormat="1" ht="15" customHeight="1">
      <c r="A53" s="459" t="s">
        <v>37</v>
      </c>
      <c r="B53" s="460"/>
      <c r="C53" s="461" t="s">
        <v>96</v>
      </c>
      <c r="D53" s="462"/>
      <c r="E53" s="462"/>
      <c r="F53" s="462"/>
      <c r="G53" s="462"/>
      <c r="H53" s="462"/>
      <c r="I53" s="462"/>
      <c r="J53" s="462"/>
      <c r="K53" s="463"/>
      <c r="L53" s="467" t="s">
        <v>2544</v>
      </c>
      <c r="M53" s="468"/>
      <c r="N53" s="468"/>
      <c r="O53" s="468"/>
      <c r="P53" s="468"/>
      <c r="Q53" s="468"/>
      <c r="R53" s="468"/>
      <c r="S53" s="468"/>
      <c r="T53" s="469"/>
      <c r="U53" s="417">
        <v>2018</v>
      </c>
      <c r="V53" s="418"/>
      <c r="W53" s="81" t="s">
        <v>8</v>
      </c>
      <c r="X53" s="147">
        <v>3</v>
      </c>
      <c r="Y53" s="82" t="s">
        <v>7</v>
      </c>
      <c r="Z53" s="83" t="s">
        <v>9</v>
      </c>
    </row>
    <row r="54" spans="1:38" s="1" customFormat="1" ht="15" customHeight="1">
      <c r="A54" s="459"/>
      <c r="B54" s="460"/>
      <c r="C54" s="464"/>
      <c r="D54" s="465"/>
      <c r="E54" s="465"/>
      <c r="F54" s="465"/>
      <c r="G54" s="465"/>
      <c r="H54" s="465"/>
      <c r="I54" s="465"/>
      <c r="J54" s="465"/>
      <c r="K54" s="466"/>
      <c r="L54" s="470"/>
      <c r="M54" s="471"/>
      <c r="N54" s="471"/>
      <c r="O54" s="471"/>
      <c r="P54" s="471"/>
      <c r="Q54" s="471"/>
      <c r="R54" s="471"/>
      <c r="S54" s="471"/>
      <c r="T54" s="472"/>
      <c r="U54" s="473">
        <v>2021</v>
      </c>
      <c r="V54" s="474"/>
      <c r="W54" s="84" t="s">
        <v>8</v>
      </c>
      <c r="X54" s="148">
        <v>2</v>
      </c>
      <c r="Y54" s="85" t="s">
        <v>7</v>
      </c>
      <c r="Z54" s="86" t="s">
        <v>6</v>
      </c>
    </row>
    <row r="55" spans="1:38" s="1" customFormat="1" ht="15" customHeight="1">
      <c r="A55" s="459" t="s">
        <v>37</v>
      </c>
      <c r="B55" s="460"/>
      <c r="C55" s="461" t="s">
        <v>2543</v>
      </c>
      <c r="D55" s="462"/>
      <c r="E55" s="462"/>
      <c r="F55" s="462"/>
      <c r="G55" s="462"/>
      <c r="H55" s="462"/>
      <c r="I55" s="462"/>
      <c r="J55" s="462"/>
      <c r="K55" s="463"/>
      <c r="L55" s="467" t="s">
        <v>2545</v>
      </c>
      <c r="M55" s="468"/>
      <c r="N55" s="468"/>
      <c r="O55" s="468"/>
      <c r="P55" s="468"/>
      <c r="Q55" s="468"/>
      <c r="R55" s="468"/>
      <c r="S55" s="468"/>
      <c r="T55" s="469"/>
      <c r="U55" s="417">
        <v>2021</v>
      </c>
      <c r="V55" s="418"/>
      <c r="W55" s="81" t="s">
        <v>8</v>
      </c>
      <c r="X55" s="147">
        <v>4</v>
      </c>
      <c r="Y55" s="82" t="s">
        <v>7</v>
      </c>
      <c r="Z55" s="83" t="s">
        <v>9</v>
      </c>
    </row>
    <row r="56" spans="1:38" s="1" customFormat="1" ht="15" customHeight="1">
      <c r="A56" s="459"/>
      <c r="B56" s="460"/>
      <c r="C56" s="464"/>
      <c r="D56" s="465"/>
      <c r="E56" s="465"/>
      <c r="F56" s="465"/>
      <c r="G56" s="465"/>
      <c r="H56" s="465"/>
      <c r="I56" s="465"/>
      <c r="J56" s="465"/>
      <c r="K56" s="466"/>
      <c r="L56" s="470"/>
      <c r="M56" s="471"/>
      <c r="N56" s="471"/>
      <c r="O56" s="471"/>
      <c r="P56" s="471"/>
      <c r="Q56" s="471"/>
      <c r="R56" s="471"/>
      <c r="S56" s="471"/>
      <c r="T56" s="472"/>
      <c r="U56" s="473">
        <v>2025</v>
      </c>
      <c r="V56" s="474"/>
      <c r="W56" s="84" t="s">
        <v>8</v>
      </c>
      <c r="X56" s="148">
        <v>3</v>
      </c>
      <c r="Y56" s="85" t="s">
        <v>7</v>
      </c>
      <c r="Z56" s="86" t="s">
        <v>6</v>
      </c>
    </row>
    <row r="57" spans="1:38" ht="15" customHeight="1">
      <c r="A57" s="459" t="s">
        <v>37</v>
      </c>
      <c r="B57" s="460"/>
      <c r="C57" s="461" t="s">
        <v>2543</v>
      </c>
      <c r="D57" s="462"/>
      <c r="E57" s="462"/>
      <c r="F57" s="462"/>
      <c r="G57" s="462"/>
      <c r="H57" s="462"/>
      <c r="I57" s="462"/>
      <c r="J57" s="462"/>
      <c r="K57" s="463"/>
      <c r="L57" s="467" t="s">
        <v>93</v>
      </c>
      <c r="M57" s="468"/>
      <c r="N57" s="468"/>
      <c r="O57" s="468"/>
      <c r="P57" s="468"/>
      <c r="Q57" s="468"/>
      <c r="R57" s="468"/>
      <c r="S57" s="468"/>
      <c r="T57" s="469"/>
      <c r="U57" s="417">
        <v>2025</v>
      </c>
      <c r="V57" s="418"/>
      <c r="W57" s="81" t="s">
        <v>8</v>
      </c>
      <c r="X57" s="147">
        <v>4</v>
      </c>
      <c r="Y57" s="82" t="s">
        <v>7</v>
      </c>
      <c r="Z57" s="83" t="s">
        <v>9</v>
      </c>
    </row>
    <row r="58" spans="1:38" ht="15" customHeight="1">
      <c r="A58" s="459"/>
      <c r="B58" s="460"/>
      <c r="C58" s="464"/>
      <c r="D58" s="465"/>
      <c r="E58" s="465"/>
      <c r="F58" s="465"/>
      <c r="G58" s="465"/>
      <c r="H58" s="465"/>
      <c r="I58" s="465"/>
      <c r="J58" s="465"/>
      <c r="K58" s="466"/>
      <c r="L58" s="470"/>
      <c r="M58" s="471"/>
      <c r="N58" s="471"/>
      <c r="O58" s="471"/>
      <c r="P58" s="471"/>
      <c r="Q58" s="471"/>
      <c r="R58" s="471"/>
      <c r="S58" s="471"/>
      <c r="T58" s="472"/>
      <c r="U58" s="473">
        <v>2027</v>
      </c>
      <c r="V58" s="474"/>
      <c r="W58" s="84" t="s">
        <v>8</v>
      </c>
      <c r="X58" s="148">
        <v>3</v>
      </c>
      <c r="Y58" s="85" t="s">
        <v>7</v>
      </c>
      <c r="Z58" s="86" t="s">
        <v>6</v>
      </c>
    </row>
    <row r="59" spans="1:38" s="14" customFormat="1" ht="15" customHeight="1">
      <c r="A59" s="475"/>
      <c r="B59" s="476"/>
      <c r="C59" s="477"/>
      <c r="D59" s="478"/>
      <c r="E59" s="478"/>
      <c r="F59" s="478"/>
      <c r="G59" s="478"/>
      <c r="H59" s="478"/>
      <c r="I59" s="478"/>
      <c r="J59" s="478"/>
      <c r="K59" s="479"/>
      <c r="L59" s="483"/>
      <c r="M59" s="484"/>
      <c r="N59" s="484"/>
      <c r="O59" s="484"/>
      <c r="P59" s="484"/>
      <c r="Q59" s="484"/>
      <c r="R59" s="484"/>
      <c r="S59" s="484"/>
      <c r="T59" s="485"/>
      <c r="U59" s="449"/>
      <c r="V59" s="450"/>
      <c r="W59" s="81" t="s">
        <v>8</v>
      </c>
      <c r="X59" s="149"/>
      <c r="Y59" s="82" t="s">
        <v>7</v>
      </c>
      <c r="Z59" s="83" t="s">
        <v>9</v>
      </c>
      <c r="AB59" s="15"/>
      <c r="AC59" s="15"/>
      <c r="AD59" s="15"/>
      <c r="AE59" s="15"/>
      <c r="AF59" s="15"/>
      <c r="AG59" s="15"/>
      <c r="AH59" s="15"/>
      <c r="AI59" s="15"/>
      <c r="AJ59" s="15"/>
      <c r="AK59" s="15"/>
      <c r="AL59" s="15"/>
    </row>
    <row r="60" spans="1:38" s="14" customFormat="1" ht="15" customHeight="1">
      <c r="A60" s="475"/>
      <c r="B60" s="476"/>
      <c r="C60" s="480"/>
      <c r="D60" s="481"/>
      <c r="E60" s="481"/>
      <c r="F60" s="481"/>
      <c r="G60" s="481"/>
      <c r="H60" s="481"/>
      <c r="I60" s="481"/>
      <c r="J60" s="481"/>
      <c r="K60" s="482"/>
      <c r="L60" s="486"/>
      <c r="M60" s="487"/>
      <c r="N60" s="487"/>
      <c r="O60" s="487"/>
      <c r="P60" s="487"/>
      <c r="Q60" s="487"/>
      <c r="R60" s="487"/>
      <c r="S60" s="487"/>
      <c r="T60" s="488"/>
      <c r="U60" s="489"/>
      <c r="V60" s="490"/>
      <c r="W60" s="84" t="s">
        <v>8</v>
      </c>
      <c r="X60" s="150"/>
      <c r="Y60" s="85" t="s">
        <v>7</v>
      </c>
      <c r="Z60" s="86" t="s">
        <v>6</v>
      </c>
      <c r="AC60" s="15"/>
      <c r="AD60" s="15"/>
      <c r="AE60" s="15"/>
      <c r="AF60" s="15"/>
      <c r="AG60" s="15"/>
      <c r="AH60" s="15"/>
      <c r="AI60" s="15"/>
      <c r="AJ60" s="15"/>
      <c r="AK60" s="15"/>
      <c r="AL60" s="15"/>
    </row>
    <row r="61" spans="1:38" ht="8.25" customHeight="1">
      <c r="A61" s="74"/>
      <c r="B61" s="74"/>
      <c r="C61" s="75"/>
      <c r="D61" s="75"/>
      <c r="E61" s="75"/>
      <c r="F61" s="75"/>
      <c r="G61" s="75"/>
      <c r="H61" s="75"/>
      <c r="I61" s="76"/>
      <c r="J61" s="76"/>
      <c r="K61" s="76"/>
      <c r="L61" s="76"/>
      <c r="M61" s="76"/>
      <c r="N61" s="77"/>
      <c r="O61" s="77"/>
      <c r="P61" s="77"/>
      <c r="Q61" s="74"/>
      <c r="R61" s="78"/>
      <c r="S61" s="78"/>
      <c r="T61" s="79"/>
      <c r="U61" s="78"/>
      <c r="V61" s="79"/>
      <c r="W61" s="80"/>
      <c r="X61" s="75"/>
      <c r="Y61" s="75"/>
      <c r="Z61" s="75"/>
      <c r="AB61" s="14"/>
      <c r="AC61" s="14"/>
      <c r="AD61" s="14"/>
      <c r="AE61" s="14"/>
      <c r="AF61" s="14"/>
      <c r="AG61" s="14"/>
      <c r="AH61" s="14"/>
      <c r="AI61" s="14"/>
      <c r="AJ61" s="14"/>
      <c r="AK61" s="14"/>
      <c r="AL61" s="14"/>
    </row>
    <row r="62" spans="1:38" ht="15" customHeight="1">
      <c r="A62" s="41" t="s">
        <v>128</v>
      </c>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38" ht="30" customHeight="1">
      <c r="A63" s="320" t="s">
        <v>86</v>
      </c>
      <c r="B63" s="321"/>
      <c r="C63" s="321"/>
      <c r="D63" s="321"/>
      <c r="E63" s="321"/>
      <c r="F63" s="322"/>
      <c r="G63" s="491" t="s">
        <v>2546</v>
      </c>
      <c r="H63" s="492"/>
      <c r="I63" s="492"/>
      <c r="J63" s="492"/>
      <c r="K63" s="492"/>
      <c r="L63" s="492"/>
      <c r="M63" s="492"/>
      <c r="N63" s="492"/>
      <c r="O63" s="492"/>
      <c r="P63" s="492"/>
      <c r="Q63" s="492"/>
      <c r="R63" s="492"/>
      <c r="S63" s="492"/>
      <c r="T63" s="492"/>
      <c r="U63" s="492"/>
      <c r="V63" s="492"/>
      <c r="W63" s="492"/>
      <c r="X63" s="492"/>
      <c r="Y63" s="492"/>
      <c r="Z63" s="493"/>
    </row>
    <row r="64" spans="1:38" ht="15" customHeight="1">
      <c r="A64" s="27" t="s">
        <v>87</v>
      </c>
      <c r="B64" s="10"/>
      <c r="C64" s="10"/>
      <c r="D64" s="10"/>
      <c r="E64" s="10"/>
      <c r="F64" s="10"/>
      <c r="G64" s="10"/>
      <c r="H64" s="10"/>
      <c r="I64" s="10"/>
      <c r="J64" s="10"/>
      <c r="K64" s="10"/>
      <c r="L64" s="10"/>
      <c r="M64" s="10"/>
      <c r="N64" s="10"/>
      <c r="O64" s="10"/>
      <c r="P64" s="10"/>
      <c r="Q64" s="10"/>
      <c r="R64" s="10"/>
      <c r="S64" s="10"/>
      <c r="T64" s="10"/>
      <c r="U64" s="10"/>
      <c r="V64" s="10"/>
      <c r="W64" s="10"/>
      <c r="X64" s="10"/>
      <c r="Y64" s="10"/>
      <c r="Z64" s="28"/>
    </row>
    <row r="65" spans="1:38" ht="301.5" customHeight="1">
      <c r="A65" s="505" t="s">
        <v>2547</v>
      </c>
      <c r="B65" s="506"/>
      <c r="C65" s="506"/>
      <c r="D65" s="506"/>
      <c r="E65" s="506"/>
      <c r="F65" s="506"/>
      <c r="G65" s="506"/>
      <c r="H65" s="506"/>
      <c r="I65" s="506"/>
      <c r="J65" s="506"/>
      <c r="K65" s="506"/>
      <c r="L65" s="506"/>
      <c r="M65" s="506"/>
      <c r="N65" s="506"/>
      <c r="O65" s="506"/>
      <c r="P65" s="506"/>
      <c r="Q65" s="506"/>
      <c r="R65" s="506"/>
      <c r="S65" s="506"/>
      <c r="T65" s="506"/>
      <c r="U65" s="506"/>
      <c r="V65" s="506"/>
      <c r="W65" s="506"/>
      <c r="X65" s="506"/>
      <c r="Y65" s="506"/>
      <c r="Z65" s="507"/>
    </row>
    <row r="66" spans="1:38" ht="8.25" customHeight="1">
      <c r="A66" s="137"/>
      <c r="B66" s="137"/>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row>
    <row r="67" spans="1:38" ht="15" customHeight="1">
      <c r="A67" s="41" t="s">
        <v>2575</v>
      </c>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38" ht="74.25" customHeight="1">
      <c r="A68" s="508" t="s">
        <v>2585</v>
      </c>
      <c r="B68" s="509"/>
      <c r="C68" s="509"/>
      <c r="D68" s="509"/>
      <c r="E68" s="509"/>
      <c r="F68" s="509"/>
      <c r="G68" s="509"/>
      <c r="H68" s="509"/>
      <c r="I68" s="509"/>
      <c r="J68" s="509"/>
      <c r="K68" s="509"/>
      <c r="L68" s="509"/>
      <c r="M68" s="509"/>
      <c r="N68" s="509"/>
      <c r="O68" s="509"/>
      <c r="P68" s="509"/>
      <c r="Q68" s="509"/>
      <c r="R68" s="509"/>
      <c r="S68" s="509"/>
      <c r="T68" s="509"/>
      <c r="U68" s="509"/>
      <c r="V68" s="509"/>
      <c r="W68" s="509"/>
      <c r="X68" s="509"/>
      <c r="Y68" s="509"/>
      <c r="Z68" s="510"/>
    </row>
    <row r="69" spans="1:38" ht="8.25" customHeight="1">
      <c r="A69" s="22"/>
      <c r="B69" s="22"/>
      <c r="C69" s="23"/>
      <c r="D69" s="23"/>
      <c r="E69" s="23"/>
      <c r="F69" s="23"/>
      <c r="G69" s="23"/>
      <c r="H69" s="23"/>
      <c r="I69" s="24"/>
      <c r="J69" s="24"/>
      <c r="K69" s="24"/>
      <c r="L69" s="24"/>
      <c r="M69" s="24"/>
      <c r="N69" s="87"/>
      <c r="O69" s="87"/>
      <c r="P69" s="87"/>
      <c r="Q69" s="22"/>
      <c r="R69" s="25"/>
      <c r="S69" s="25"/>
      <c r="T69" s="20"/>
      <c r="U69" s="25"/>
      <c r="V69" s="20"/>
      <c r="W69" s="26"/>
      <c r="X69" s="23"/>
      <c r="Y69" s="23"/>
      <c r="Z69" s="23"/>
      <c r="AB69" s="14"/>
      <c r="AC69" s="14"/>
      <c r="AD69" s="14"/>
      <c r="AE69" s="14"/>
      <c r="AF69" s="14"/>
      <c r="AG69" s="14"/>
      <c r="AH69" s="14"/>
      <c r="AI69" s="14"/>
      <c r="AJ69" s="14"/>
      <c r="AK69" s="14"/>
      <c r="AL69" s="14"/>
    </row>
    <row r="70" spans="1:38" ht="29.25" customHeight="1">
      <c r="A70" s="326" t="s">
        <v>2580</v>
      </c>
      <c r="B70" s="326"/>
      <c r="C70" s="326"/>
      <c r="D70" s="326"/>
      <c r="E70" s="326"/>
      <c r="F70" s="326"/>
      <c r="G70" s="326"/>
      <c r="H70" s="326"/>
      <c r="I70" s="326"/>
      <c r="J70" s="326"/>
      <c r="K70" s="326"/>
      <c r="L70" s="326"/>
      <c r="M70" s="326"/>
      <c r="N70" s="326"/>
      <c r="O70" s="326"/>
      <c r="P70" s="326"/>
      <c r="Q70" s="326"/>
      <c r="R70" s="326"/>
      <c r="S70" s="326"/>
      <c r="T70" s="326"/>
      <c r="U70" s="326"/>
      <c r="V70" s="326"/>
      <c r="W70" s="326"/>
      <c r="X70" s="326"/>
      <c r="Y70" s="326"/>
      <c r="Z70" s="326"/>
    </row>
    <row r="71" spans="1:38" s="69" customFormat="1" ht="48.75" customHeight="1">
      <c r="A71" s="292" t="s">
        <v>2576</v>
      </c>
      <c r="B71" s="327"/>
      <c r="C71" s="327"/>
      <c r="D71" s="327"/>
      <c r="E71" s="327"/>
      <c r="F71" s="327"/>
      <c r="G71" s="327"/>
      <c r="H71" s="327"/>
      <c r="I71" s="327"/>
      <c r="J71" s="327"/>
      <c r="K71" s="328"/>
      <c r="L71" s="292" t="s">
        <v>2582</v>
      </c>
      <c r="M71" s="294"/>
      <c r="N71" s="294"/>
      <c r="O71" s="294"/>
      <c r="P71" s="294"/>
      <c r="Q71" s="294"/>
      <c r="R71" s="294"/>
      <c r="S71" s="294"/>
      <c r="T71" s="295"/>
      <c r="U71" s="292" t="s">
        <v>2587</v>
      </c>
      <c r="V71" s="294"/>
      <c r="W71" s="294"/>
      <c r="X71" s="294"/>
      <c r="Y71" s="294"/>
      <c r="Z71" s="295"/>
    </row>
    <row r="72" spans="1:38" s="1" customFormat="1" ht="13.5" customHeight="1">
      <c r="A72" s="511" t="s">
        <v>2588</v>
      </c>
      <c r="B72" s="512"/>
      <c r="C72" s="512"/>
      <c r="D72" s="512"/>
      <c r="E72" s="512"/>
      <c r="F72" s="512"/>
      <c r="G72" s="512"/>
      <c r="H72" s="512"/>
      <c r="I72" s="512"/>
      <c r="J72" s="512"/>
      <c r="K72" s="513"/>
      <c r="L72" s="520" t="s">
        <v>2591</v>
      </c>
      <c r="M72" s="521"/>
      <c r="N72" s="521"/>
      <c r="O72" s="521"/>
      <c r="P72" s="521"/>
      <c r="Q72" s="521"/>
      <c r="R72" s="521"/>
      <c r="S72" s="521"/>
      <c r="T72" s="522"/>
      <c r="U72" s="494" t="s">
        <v>2594</v>
      </c>
      <c r="V72" s="495"/>
      <c r="W72" s="495"/>
      <c r="X72" s="495"/>
      <c r="Y72" s="495"/>
      <c r="Z72" s="496"/>
      <c r="AA72" s="151" t="str">
        <f>IF(A72="その他","活動地域「その他」のため、右隣のセルに活動地域（都道府県名）を記入してください。","")</f>
        <v/>
      </c>
    </row>
    <row r="73" spans="1:38" s="1" customFormat="1" ht="13.5">
      <c r="A73" s="514"/>
      <c r="B73" s="515"/>
      <c r="C73" s="515"/>
      <c r="D73" s="515"/>
      <c r="E73" s="515"/>
      <c r="F73" s="515"/>
      <c r="G73" s="515"/>
      <c r="H73" s="515"/>
      <c r="I73" s="515"/>
      <c r="J73" s="515"/>
      <c r="K73" s="516"/>
      <c r="L73" s="523"/>
      <c r="M73" s="524"/>
      <c r="N73" s="524"/>
      <c r="O73" s="524"/>
      <c r="P73" s="524"/>
      <c r="Q73" s="524"/>
      <c r="R73" s="524"/>
      <c r="S73" s="524"/>
      <c r="T73" s="525"/>
      <c r="U73" s="497"/>
      <c r="V73" s="498"/>
      <c r="W73" s="498"/>
      <c r="X73" s="498"/>
      <c r="Y73" s="498"/>
      <c r="Z73" s="499"/>
      <c r="AA73" s="151"/>
    </row>
    <row r="74" spans="1:38" s="1" customFormat="1" ht="13.5">
      <c r="A74" s="517"/>
      <c r="B74" s="518"/>
      <c r="C74" s="518"/>
      <c r="D74" s="518"/>
      <c r="E74" s="518"/>
      <c r="F74" s="518"/>
      <c r="G74" s="518"/>
      <c r="H74" s="518"/>
      <c r="I74" s="518"/>
      <c r="J74" s="518"/>
      <c r="K74" s="519"/>
      <c r="L74" s="526"/>
      <c r="M74" s="527"/>
      <c r="N74" s="527"/>
      <c r="O74" s="527"/>
      <c r="P74" s="527"/>
      <c r="Q74" s="527"/>
      <c r="R74" s="527"/>
      <c r="S74" s="527"/>
      <c r="T74" s="528"/>
      <c r="U74" s="500"/>
      <c r="V74" s="501"/>
      <c r="W74" s="501"/>
      <c r="X74" s="501"/>
      <c r="Y74" s="501"/>
      <c r="Z74" s="502"/>
      <c r="AA74" s="69"/>
    </row>
    <row r="75" spans="1:38" s="1" customFormat="1" ht="13.5" customHeight="1">
      <c r="A75" s="511" t="s">
        <v>2589</v>
      </c>
      <c r="B75" s="512"/>
      <c r="C75" s="512"/>
      <c r="D75" s="512"/>
      <c r="E75" s="512"/>
      <c r="F75" s="512"/>
      <c r="G75" s="512"/>
      <c r="H75" s="512"/>
      <c r="I75" s="512"/>
      <c r="J75" s="512"/>
      <c r="K75" s="513"/>
      <c r="L75" s="520" t="s">
        <v>2592</v>
      </c>
      <c r="M75" s="521"/>
      <c r="N75" s="521"/>
      <c r="O75" s="521"/>
      <c r="P75" s="521"/>
      <c r="Q75" s="521"/>
      <c r="R75" s="521"/>
      <c r="S75" s="521"/>
      <c r="T75" s="522"/>
      <c r="U75" s="494" t="s">
        <v>2595</v>
      </c>
      <c r="V75" s="495"/>
      <c r="W75" s="495"/>
      <c r="X75" s="495"/>
      <c r="Y75" s="495"/>
      <c r="Z75" s="496"/>
      <c r="AA75" s="151" t="str">
        <f>IF(A75="その他","活動地域「その他」のため、右隣のセルに活動地域（都道府県名）を記入してください。","")</f>
        <v/>
      </c>
    </row>
    <row r="76" spans="1:38" s="1" customFormat="1" ht="13.5">
      <c r="A76" s="514"/>
      <c r="B76" s="515"/>
      <c r="C76" s="515"/>
      <c r="D76" s="515"/>
      <c r="E76" s="515"/>
      <c r="F76" s="515"/>
      <c r="G76" s="515"/>
      <c r="H76" s="515"/>
      <c r="I76" s="515"/>
      <c r="J76" s="515"/>
      <c r="K76" s="516"/>
      <c r="L76" s="523"/>
      <c r="M76" s="524"/>
      <c r="N76" s="524"/>
      <c r="O76" s="524"/>
      <c r="P76" s="524"/>
      <c r="Q76" s="524"/>
      <c r="R76" s="524"/>
      <c r="S76" s="524"/>
      <c r="T76" s="525"/>
      <c r="U76" s="497"/>
      <c r="V76" s="498"/>
      <c r="W76" s="498"/>
      <c r="X76" s="498"/>
      <c r="Y76" s="498"/>
      <c r="Z76" s="499"/>
      <c r="AA76" s="151"/>
    </row>
    <row r="77" spans="1:38" s="1" customFormat="1" ht="13.5">
      <c r="A77" s="517"/>
      <c r="B77" s="518"/>
      <c r="C77" s="518"/>
      <c r="D77" s="518"/>
      <c r="E77" s="518"/>
      <c r="F77" s="518"/>
      <c r="G77" s="518"/>
      <c r="H77" s="518"/>
      <c r="I77" s="518"/>
      <c r="J77" s="518"/>
      <c r="K77" s="519"/>
      <c r="L77" s="526"/>
      <c r="M77" s="527"/>
      <c r="N77" s="527"/>
      <c r="O77" s="527"/>
      <c r="P77" s="527"/>
      <c r="Q77" s="527"/>
      <c r="R77" s="527"/>
      <c r="S77" s="527"/>
      <c r="T77" s="528"/>
      <c r="U77" s="500"/>
      <c r="V77" s="501"/>
      <c r="W77" s="501"/>
      <c r="X77" s="501"/>
      <c r="Y77" s="501"/>
      <c r="Z77" s="502"/>
      <c r="AA77" s="69"/>
    </row>
    <row r="78" spans="1:38" s="1" customFormat="1" ht="13.5" customHeight="1">
      <c r="A78" s="511" t="s">
        <v>2590</v>
      </c>
      <c r="B78" s="512"/>
      <c r="C78" s="512"/>
      <c r="D78" s="512"/>
      <c r="E78" s="512"/>
      <c r="F78" s="512"/>
      <c r="G78" s="512"/>
      <c r="H78" s="512"/>
      <c r="I78" s="512"/>
      <c r="J78" s="512"/>
      <c r="K78" s="513"/>
      <c r="L78" s="520" t="s">
        <v>2593</v>
      </c>
      <c r="M78" s="521"/>
      <c r="N78" s="521"/>
      <c r="O78" s="521"/>
      <c r="P78" s="521"/>
      <c r="Q78" s="521"/>
      <c r="R78" s="521"/>
      <c r="S78" s="521"/>
      <c r="T78" s="522"/>
      <c r="U78" s="494" t="s">
        <v>2595</v>
      </c>
      <c r="V78" s="495"/>
      <c r="W78" s="495"/>
      <c r="X78" s="495"/>
      <c r="Y78" s="495"/>
      <c r="Z78" s="496"/>
      <c r="AA78" s="151" t="str">
        <f>IF(A78="その他","活動地域「その他」のため、右隣のセルに活動地域（都道府県名）を記入してください。","")</f>
        <v/>
      </c>
    </row>
    <row r="79" spans="1:38" s="1" customFormat="1" ht="13.5">
      <c r="A79" s="514"/>
      <c r="B79" s="515"/>
      <c r="C79" s="515"/>
      <c r="D79" s="515"/>
      <c r="E79" s="515"/>
      <c r="F79" s="515"/>
      <c r="G79" s="515"/>
      <c r="H79" s="515"/>
      <c r="I79" s="515"/>
      <c r="J79" s="515"/>
      <c r="K79" s="516"/>
      <c r="L79" s="523"/>
      <c r="M79" s="524"/>
      <c r="N79" s="524"/>
      <c r="O79" s="524"/>
      <c r="P79" s="524"/>
      <c r="Q79" s="524"/>
      <c r="R79" s="524"/>
      <c r="S79" s="524"/>
      <c r="T79" s="525"/>
      <c r="U79" s="497"/>
      <c r="V79" s="498"/>
      <c r="W79" s="498"/>
      <c r="X79" s="498"/>
      <c r="Y79" s="498"/>
      <c r="Z79" s="499"/>
      <c r="AA79" s="151"/>
    </row>
    <row r="80" spans="1:38" s="1" customFormat="1" ht="13.5">
      <c r="A80" s="517"/>
      <c r="B80" s="518"/>
      <c r="C80" s="518"/>
      <c r="D80" s="518"/>
      <c r="E80" s="518"/>
      <c r="F80" s="518"/>
      <c r="G80" s="518"/>
      <c r="H80" s="518"/>
      <c r="I80" s="518"/>
      <c r="J80" s="518"/>
      <c r="K80" s="519"/>
      <c r="L80" s="526"/>
      <c r="M80" s="527"/>
      <c r="N80" s="527"/>
      <c r="O80" s="527"/>
      <c r="P80" s="527"/>
      <c r="Q80" s="527"/>
      <c r="R80" s="527"/>
      <c r="S80" s="527"/>
      <c r="T80" s="528"/>
      <c r="U80" s="500"/>
      <c r="V80" s="501"/>
      <c r="W80" s="501"/>
      <c r="X80" s="501"/>
      <c r="Y80" s="501"/>
      <c r="Z80" s="502"/>
      <c r="AA80" s="69"/>
    </row>
    <row r="81" spans="1:35" s="1" customFormat="1" ht="13.5" customHeight="1">
      <c r="A81" s="366"/>
      <c r="B81" s="366"/>
      <c r="C81" s="366"/>
      <c r="D81" s="366"/>
      <c r="E81" s="366"/>
      <c r="F81" s="366"/>
      <c r="G81" s="366"/>
      <c r="H81" s="366"/>
      <c r="I81" s="366"/>
      <c r="J81" s="366"/>
      <c r="K81" s="366"/>
      <c r="L81" s="356"/>
      <c r="M81" s="356"/>
      <c r="N81" s="356"/>
      <c r="O81" s="356"/>
      <c r="P81" s="356"/>
      <c r="Q81" s="356"/>
      <c r="R81" s="356"/>
      <c r="S81" s="356"/>
      <c r="T81" s="356"/>
      <c r="U81" s="503"/>
      <c r="V81" s="503"/>
      <c r="W81" s="503"/>
      <c r="X81" s="503"/>
      <c r="Y81" s="503"/>
      <c r="Z81" s="503"/>
      <c r="AA81" s="151" t="str">
        <f>IF(A81="その他","活動地域「その他」のため、右隣のセルに活動地域（都道府県名）を記入してください。","")</f>
        <v/>
      </c>
    </row>
    <row r="82" spans="1:35" s="1" customFormat="1" ht="13.5">
      <c r="A82" s="366"/>
      <c r="B82" s="366"/>
      <c r="C82" s="366"/>
      <c r="D82" s="366"/>
      <c r="E82" s="366"/>
      <c r="F82" s="366"/>
      <c r="G82" s="366"/>
      <c r="H82" s="366"/>
      <c r="I82" s="366"/>
      <c r="J82" s="366"/>
      <c r="K82" s="366"/>
      <c r="L82" s="356"/>
      <c r="M82" s="356"/>
      <c r="N82" s="356"/>
      <c r="O82" s="356"/>
      <c r="P82" s="356"/>
      <c r="Q82" s="356"/>
      <c r="R82" s="356"/>
      <c r="S82" s="356"/>
      <c r="T82" s="356"/>
      <c r="U82" s="503"/>
      <c r="V82" s="503"/>
      <c r="W82" s="503"/>
      <c r="X82" s="503"/>
      <c r="Y82" s="503"/>
      <c r="Z82" s="503"/>
      <c r="AA82" s="151"/>
    </row>
    <row r="83" spans="1:35" s="1" customFormat="1" ht="13.5">
      <c r="A83" s="366"/>
      <c r="B83" s="366"/>
      <c r="C83" s="366"/>
      <c r="D83" s="366"/>
      <c r="E83" s="366"/>
      <c r="F83" s="366"/>
      <c r="G83" s="366"/>
      <c r="H83" s="366"/>
      <c r="I83" s="366"/>
      <c r="J83" s="366"/>
      <c r="K83" s="366"/>
      <c r="L83" s="356"/>
      <c r="M83" s="356"/>
      <c r="N83" s="356"/>
      <c r="O83" s="356"/>
      <c r="P83" s="356"/>
      <c r="Q83" s="356"/>
      <c r="R83" s="356"/>
      <c r="S83" s="356"/>
      <c r="T83" s="356"/>
      <c r="U83" s="503"/>
      <c r="V83" s="503"/>
      <c r="W83" s="503"/>
      <c r="X83" s="503"/>
      <c r="Y83" s="503"/>
      <c r="Z83" s="503"/>
      <c r="AA83" s="69"/>
    </row>
    <row r="84" spans="1:35" s="1" customFormat="1" ht="21.75" customHeight="1">
      <c r="A84" s="156" t="s">
        <v>2581</v>
      </c>
      <c r="B84" s="152"/>
      <c r="C84" s="153"/>
      <c r="D84" s="153"/>
      <c r="E84" s="153"/>
      <c r="F84" s="153"/>
      <c r="G84" s="153"/>
      <c r="H84" s="153"/>
      <c r="I84" s="153"/>
      <c r="J84" s="153"/>
      <c r="K84" s="153"/>
      <c r="L84" s="154"/>
      <c r="M84" s="154"/>
      <c r="N84" s="154"/>
      <c r="O84" s="154"/>
      <c r="P84" s="154"/>
      <c r="Q84" s="154"/>
      <c r="R84" s="154"/>
      <c r="S84" s="154"/>
      <c r="T84" s="154"/>
      <c r="U84" s="155"/>
      <c r="V84" s="155"/>
      <c r="W84" s="155"/>
      <c r="X84" s="155"/>
      <c r="Y84" s="155"/>
      <c r="Z84" s="155"/>
      <c r="AA84" s="69"/>
    </row>
    <row r="85" spans="1:35" ht="201" customHeight="1">
      <c r="A85" s="504" t="s">
        <v>2596</v>
      </c>
      <c r="B85" s="504"/>
      <c r="C85" s="504"/>
      <c r="D85" s="504"/>
      <c r="E85" s="504"/>
      <c r="F85" s="504"/>
      <c r="G85" s="504"/>
      <c r="H85" s="504"/>
      <c r="I85" s="504"/>
      <c r="J85" s="504"/>
      <c r="K85" s="504"/>
      <c r="L85" s="504"/>
      <c r="M85" s="504"/>
      <c r="N85" s="504"/>
      <c r="O85" s="504"/>
      <c r="P85" s="504"/>
      <c r="Q85" s="504"/>
      <c r="R85" s="504"/>
      <c r="S85" s="504"/>
      <c r="T85" s="504"/>
      <c r="U85" s="504"/>
      <c r="V85" s="504"/>
      <c r="W85" s="504"/>
      <c r="X85" s="504"/>
      <c r="Y85" s="504"/>
      <c r="Z85" s="504"/>
    </row>
    <row r="86" spans="1:35" ht="11.2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35" ht="15" customHeight="1">
      <c r="A87" s="41" t="s">
        <v>129</v>
      </c>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35" ht="201" customHeight="1">
      <c r="A88" s="508" t="s">
        <v>2548</v>
      </c>
      <c r="B88" s="509"/>
      <c r="C88" s="509"/>
      <c r="D88" s="509"/>
      <c r="E88" s="509"/>
      <c r="F88" s="509"/>
      <c r="G88" s="509"/>
      <c r="H88" s="509"/>
      <c r="I88" s="509"/>
      <c r="J88" s="509"/>
      <c r="K88" s="509"/>
      <c r="L88" s="509"/>
      <c r="M88" s="509"/>
      <c r="N88" s="509"/>
      <c r="O88" s="509"/>
      <c r="P88" s="509"/>
      <c r="Q88" s="509"/>
      <c r="R88" s="509"/>
      <c r="S88" s="509"/>
      <c r="T88" s="509"/>
      <c r="U88" s="509"/>
      <c r="V88" s="509"/>
      <c r="W88" s="509"/>
      <c r="X88" s="509"/>
      <c r="Y88" s="509"/>
      <c r="Z88" s="510"/>
    </row>
    <row r="89" spans="1:35" ht="7.5" customHeight="1">
      <c r="A89" s="10"/>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row>
    <row r="90" spans="1:35" ht="15" customHeight="1">
      <c r="Y90" s="42" t="s">
        <v>0</v>
      </c>
    </row>
    <row r="91" spans="1:35" ht="15" customHeight="1">
      <c r="A91" s="42" t="s">
        <v>5</v>
      </c>
    </row>
    <row r="92" spans="1:35" ht="52.5" customHeight="1">
      <c r="A92" s="355" t="s">
        <v>119</v>
      </c>
      <c r="B92" s="355"/>
      <c r="C92" s="355"/>
      <c r="D92" s="355"/>
      <c r="E92" s="355"/>
      <c r="F92" s="355"/>
      <c r="G92" s="355"/>
      <c r="H92" s="355"/>
      <c r="I92" s="355"/>
      <c r="J92" s="355"/>
      <c r="K92" s="355"/>
      <c r="L92" s="355"/>
      <c r="M92" s="355"/>
      <c r="N92" s="355"/>
      <c r="O92" s="355"/>
      <c r="P92" s="355"/>
      <c r="Q92" s="355"/>
      <c r="R92" s="355"/>
      <c r="S92" s="355"/>
      <c r="T92" s="355"/>
      <c r="U92" s="355"/>
      <c r="V92" s="355"/>
      <c r="W92" s="355"/>
      <c r="X92" s="355"/>
      <c r="Y92" s="355"/>
      <c r="Z92" s="355"/>
      <c r="AA92" s="88"/>
      <c r="AB92" s="88"/>
      <c r="AC92" s="88"/>
      <c r="AD92" s="88"/>
      <c r="AE92" s="88"/>
      <c r="AF92" s="88"/>
      <c r="AG92" s="88"/>
      <c r="AH92" s="89"/>
      <c r="AI92" s="89"/>
    </row>
    <row r="93" spans="1:35">
      <c r="A93" s="355"/>
      <c r="B93" s="355"/>
      <c r="C93" s="355"/>
      <c r="D93" s="355"/>
      <c r="E93" s="355"/>
      <c r="F93" s="355"/>
      <c r="G93" s="355"/>
      <c r="H93" s="355"/>
      <c r="I93" s="355"/>
      <c r="J93" s="355"/>
      <c r="K93" s="355"/>
      <c r="L93" s="355"/>
      <c r="M93" s="355"/>
      <c r="N93" s="355"/>
      <c r="O93" s="355"/>
      <c r="P93" s="355"/>
      <c r="Q93" s="355"/>
      <c r="R93" s="355"/>
      <c r="S93" s="355"/>
      <c r="T93" s="355"/>
      <c r="U93" s="355"/>
      <c r="V93" s="355"/>
      <c r="W93" s="355"/>
      <c r="X93" s="355"/>
      <c r="Y93" s="355"/>
      <c r="Z93" s="355"/>
    </row>
    <row r="119" spans="1:33">
      <c r="A119" s="90"/>
      <c r="B119" s="90"/>
      <c r="C119" s="90"/>
      <c r="D119" s="90"/>
      <c r="E119" s="90"/>
      <c r="F119" s="90"/>
      <c r="G119" s="90"/>
      <c r="H119" s="90"/>
      <c r="I119" s="90"/>
      <c r="J119" s="90"/>
      <c r="K119" s="90"/>
      <c r="L119" s="90"/>
      <c r="M119" s="90"/>
      <c r="N119" s="90"/>
      <c r="O119" s="90"/>
      <c r="P119" s="90"/>
      <c r="Q119" s="90"/>
      <c r="R119" s="90"/>
      <c r="S119" s="90"/>
      <c r="T119" s="90"/>
      <c r="U119" s="90"/>
      <c r="V119" s="90"/>
      <c r="W119" s="90"/>
      <c r="X119" s="90"/>
      <c r="Y119" s="90"/>
      <c r="Z119" s="90"/>
      <c r="AA119" s="89"/>
      <c r="AB119" s="89"/>
      <c r="AC119" s="89"/>
      <c r="AD119" s="89"/>
      <c r="AE119" s="89"/>
      <c r="AF119" s="89"/>
      <c r="AG119" s="89"/>
    </row>
  </sheetData>
  <mergeCells count="184">
    <mergeCell ref="U78:Z80"/>
    <mergeCell ref="A81:K83"/>
    <mergeCell ref="L81:T83"/>
    <mergeCell ref="U81:Z83"/>
    <mergeCell ref="A85:Z85"/>
    <mergeCell ref="A65:Z65"/>
    <mergeCell ref="A68:Z68"/>
    <mergeCell ref="A88:Z88"/>
    <mergeCell ref="A92:Z93"/>
    <mergeCell ref="A72:K74"/>
    <mergeCell ref="L72:T74"/>
    <mergeCell ref="U72:Z74"/>
    <mergeCell ref="A75:K77"/>
    <mergeCell ref="L75:T77"/>
    <mergeCell ref="U75:Z77"/>
    <mergeCell ref="A78:K80"/>
    <mergeCell ref="L78:T80"/>
    <mergeCell ref="A59:B60"/>
    <mergeCell ref="C59:K60"/>
    <mergeCell ref="L59:T60"/>
    <mergeCell ref="U59:V59"/>
    <mergeCell ref="U60:V60"/>
    <mergeCell ref="A63:F63"/>
    <mergeCell ref="G63:Z63"/>
    <mergeCell ref="A70:Z70"/>
    <mergeCell ref="A71:K71"/>
    <mergeCell ref="L71:T71"/>
    <mergeCell ref="U71:Z71"/>
    <mergeCell ref="A55:B56"/>
    <mergeCell ref="C55:K56"/>
    <mergeCell ref="L55:T56"/>
    <mergeCell ref="U55:V55"/>
    <mergeCell ref="U56:V56"/>
    <mergeCell ref="A57:B58"/>
    <mergeCell ref="C57:K58"/>
    <mergeCell ref="L57:T58"/>
    <mergeCell ref="U57:V57"/>
    <mergeCell ref="U58:V58"/>
    <mergeCell ref="A51:Z51"/>
    <mergeCell ref="A52:B52"/>
    <mergeCell ref="C52:K52"/>
    <mergeCell ref="L52:T52"/>
    <mergeCell ref="U52:Z52"/>
    <mergeCell ref="A53:B54"/>
    <mergeCell ref="C53:K54"/>
    <mergeCell ref="L53:T54"/>
    <mergeCell ref="U53:V53"/>
    <mergeCell ref="U54:V54"/>
    <mergeCell ref="A48:H49"/>
    <mergeCell ref="I48:M49"/>
    <mergeCell ref="N48:P49"/>
    <mergeCell ref="Q48:Q49"/>
    <mergeCell ref="R48:S48"/>
    <mergeCell ref="X48:Z49"/>
    <mergeCell ref="R49:S49"/>
    <mergeCell ref="A46:H47"/>
    <mergeCell ref="I46:M47"/>
    <mergeCell ref="N46:P47"/>
    <mergeCell ref="Q46:Q47"/>
    <mergeCell ref="R46:S46"/>
    <mergeCell ref="X46:Z47"/>
    <mergeCell ref="R47:S47"/>
    <mergeCell ref="A44:H45"/>
    <mergeCell ref="I44:M45"/>
    <mergeCell ref="N44:P45"/>
    <mergeCell ref="Q44:Q45"/>
    <mergeCell ref="R44:S44"/>
    <mergeCell ref="X44:Z45"/>
    <mergeCell ref="R45:S45"/>
    <mergeCell ref="A42:H43"/>
    <mergeCell ref="I42:M43"/>
    <mergeCell ref="N42:P43"/>
    <mergeCell ref="Q42:Q43"/>
    <mergeCell ref="R42:S42"/>
    <mergeCell ref="X42:Z43"/>
    <mergeCell ref="R43:S43"/>
    <mergeCell ref="A40:Z40"/>
    <mergeCell ref="A41:H41"/>
    <mergeCell ref="I41:M41"/>
    <mergeCell ref="N41:Q41"/>
    <mergeCell ref="R41:W41"/>
    <mergeCell ref="X41:Z41"/>
    <mergeCell ref="A37:H38"/>
    <mergeCell ref="I37:M38"/>
    <mergeCell ref="N37:P38"/>
    <mergeCell ref="Q37:Q38"/>
    <mergeCell ref="R37:S37"/>
    <mergeCell ref="X37:Z38"/>
    <mergeCell ref="R38:S38"/>
    <mergeCell ref="A35:H36"/>
    <mergeCell ref="I35:M36"/>
    <mergeCell ref="N35:P36"/>
    <mergeCell ref="Q35:Q36"/>
    <mergeCell ref="R35:S35"/>
    <mergeCell ref="X35:Z36"/>
    <mergeCell ref="R36:S36"/>
    <mergeCell ref="A33:H34"/>
    <mergeCell ref="I33:M34"/>
    <mergeCell ref="N33:P34"/>
    <mergeCell ref="Q33:Q34"/>
    <mergeCell ref="R33:S33"/>
    <mergeCell ref="X33:Z34"/>
    <mergeCell ref="R34:S34"/>
    <mergeCell ref="A29:G29"/>
    <mergeCell ref="H29:Y29"/>
    <mergeCell ref="A31:Z31"/>
    <mergeCell ref="A32:H32"/>
    <mergeCell ref="I32:M32"/>
    <mergeCell ref="N32:Q32"/>
    <mergeCell ref="R32:W32"/>
    <mergeCell ref="X32:Z32"/>
    <mergeCell ref="A27:G27"/>
    <mergeCell ref="H27:L27"/>
    <mergeCell ref="N27:T27"/>
    <mergeCell ref="U27:Y27"/>
    <mergeCell ref="A28:G28"/>
    <mergeCell ref="H28:L28"/>
    <mergeCell ref="N28:T28"/>
    <mergeCell ref="U28:Y28"/>
    <mergeCell ref="A25:G25"/>
    <mergeCell ref="H25:L25"/>
    <mergeCell ref="N25:T25"/>
    <mergeCell ref="U25:Y25"/>
    <mergeCell ref="A26:G26"/>
    <mergeCell ref="H26:L26"/>
    <mergeCell ref="N26:T26"/>
    <mergeCell ref="U26:Y26"/>
    <mergeCell ref="A23:G23"/>
    <mergeCell ref="H23:L23"/>
    <mergeCell ref="N23:T23"/>
    <mergeCell ref="U23:Y23"/>
    <mergeCell ref="A24:G24"/>
    <mergeCell ref="H24:L24"/>
    <mergeCell ref="N24:T24"/>
    <mergeCell ref="U24:Y24"/>
    <mergeCell ref="A21:M21"/>
    <mergeCell ref="N21:Z21"/>
    <mergeCell ref="A22:G22"/>
    <mergeCell ref="H22:L22"/>
    <mergeCell ref="N22:T22"/>
    <mergeCell ref="U22:Y22"/>
    <mergeCell ref="U17:Z17"/>
    <mergeCell ref="D18:J18"/>
    <mergeCell ref="K18:L18"/>
    <mergeCell ref="M18:N18"/>
    <mergeCell ref="O18:Q18"/>
    <mergeCell ref="U18:W18"/>
    <mergeCell ref="A15:C18"/>
    <mergeCell ref="D15:J15"/>
    <mergeCell ref="K15:R15"/>
    <mergeCell ref="S15:Z15"/>
    <mergeCell ref="D16:J16"/>
    <mergeCell ref="K16:R16"/>
    <mergeCell ref="S16:Z16"/>
    <mergeCell ref="D17:J17"/>
    <mergeCell ref="K17:N17"/>
    <mergeCell ref="O17:T17"/>
    <mergeCell ref="A14:C14"/>
    <mergeCell ref="D14:H14"/>
    <mergeCell ref="I14:J14"/>
    <mergeCell ref="K14:O14"/>
    <mergeCell ref="P14:Q14"/>
    <mergeCell ref="R14:S14"/>
    <mergeCell ref="U14:V14"/>
    <mergeCell ref="X14:Y14"/>
    <mergeCell ref="U19:Y19"/>
    <mergeCell ref="D12:F12"/>
    <mergeCell ref="G12:V12"/>
    <mergeCell ref="A13:C13"/>
    <mergeCell ref="D13:F13"/>
    <mergeCell ref="H13:I13"/>
    <mergeCell ref="K13:L13"/>
    <mergeCell ref="V13:W13"/>
    <mergeCell ref="A2:Z2"/>
    <mergeCell ref="S3:T3"/>
    <mergeCell ref="A6:Z6"/>
    <mergeCell ref="A7:Z7"/>
    <mergeCell ref="A10:C12"/>
    <mergeCell ref="D10:F10"/>
    <mergeCell ref="G10:V10"/>
    <mergeCell ref="W10:Z12"/>
    <mergeCell ref="D11:F11"/>
    <mergeCell ref="G11:V11"/>
    <mergeCell ref="X13:Z13"/>
  </mergeCells>
  <phoneticPr fontId="1"/>
  <dataValidations count="5">
    <dataValidation type="whole" allowBlank="1" showErrorMessage="1" error="1~12の数字を入力してください" sqref="W3" xr:uid="{694C6683-699A-4496-BA87-E718141F405D}">
      <formula1>1</formula1>
      <formula2>12</formula2>
    </dataValidation>
    <dataValidation type="list" allowBlank="1" showInputMessage="1" showErrorMessage="1" sqref="BC2" xr:uid="{709B534F-FF4B-49B6-B487-552C7E7E1667}">
      <formula1>"a,b"</formula1>
    </dataValidation>
    <dataValidation type="list" allowBlank="1" showInputMessage="1" showErrorMessage="1" sqref="BC19 BC16:BC17" xr:uid="{8FFA8B73-EEFA-4B09-8F3C-04EBF51716AE}">
      <formula1>"　"</formula1>
    </dataValidation>
    <dataValidation type="whole" errorStyle="warning" operator="greaterThanOrEqual" allowBlank="1" showInputMessage="1" showErrorMessage="1" error="0以上の整数を入力してください。" sqref="H22:L27 U22:Y22 U24:Y27" xr:uid="{24146D0A-D5F3-4A16-BD7F-EA841B41485D}">
      <formula1>0</formula1>
    </dataValidation>
    <dataValidation type="whole" operator="greaterThanOrEqual" allowBlank="1" showInputMessage="1" showErrorMessage="1" errorTitle="【学費免除額の入力】" error="0以上の整数を入力してください。" sqref="U23:Y23" xr:uid="{46D0EE4E-B454-4DF4-82FB-2D3E72BDB7DD}">
      <formula1>0</formula1>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4" manualBreakCount="4">
    <brk id="30" max="25" man="1"/>
    <brk id="61" max="25" man="1"/>
    <brk id="69" max="25" man="1"/>
    <brk id="100" max="33"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A42FD567-FECE-494B-9914-C2A164486DD1}">
          <x14:formula1>
            <xm:f>リスト!$O$2:$O$5</xm:f>
          </x14:formula1>
          <xm:sqref>X13:Z13</xm:sqref>
        </x14:dataValidation>
        <x14:dataValidation type="list" allowBlank="1" showInputMessage="1" showErrorMessage="1" xr:uid="{30C851F1-715F-4693-9D2E-24377E615E1E}">
          <x14:formula1>
            <xm:f>リスト!$G$2:$G$5</xm:f>
          </x14:formula1>
          <xm:sqref>X42:Z49 X33:Z39</xm:sqref>
        </x14:dataValidation>
        <x14:dataValidation type="list" allowBlank="1" showInputMessage="1" showErrorMessage="1" xr:uid="{C339927A-BC64-4CF5-A7CD-09E1C0521509}">
          <x14:formula1>
            <xm:f>リスト!$J$2:$J$4</xm:f>
          </x14:formula1>
          <xm:sqref>A53:B60</xm:sqref>
        </x14:dataValidation>
        <x14:dataValidation type="list" allowBlank="1" showInputMessage="1" showErrorMessage="1" xr:uid="{6CEBCC32-F491-4AA3-A28F-F27DA6539F56}">
          <x14:formula1>
            <xm:f>リスト!$G$3:$G$5</xm:f>
          </x14:formula1>
          <xm:sqref>X88:Z88 X68:Z68 X65:Z66 X85:Z85</xm:sqref>
        </x14:dataValidation>
        <x14:dataValidation type="list" allowBlank="1" showInputMessage="1" showErrorMessage="1" xr:uid="{BF83C100-9438-45E1-8F5F-8B54A2847884}">
          <x14:formula1>
            <xm:f>リスト!$D$2:$D$6</xm:f>
          </x14:formula1>
          <xm:sqref>K14:O14</xm:sqref>
        </x14:dataValidation>
        <x14:dataValidation type="list" allowBlank="1" showInputMessage="1" showErrorMessage="1" errorTitle="リストから選択してください。" xr:uid="{D7DCE785-5431-466A-B396-A5BBC81EA3C0}">
          <x14:formula1>
            <xm:f>リスト!$A$2:$A$13</xm:f>
          </x14:formula1>
          <xm:sqref>D18:J18</xm:sqref>
        </x14:dataValidation>
        <x14:dataValidation type="list" allowBlank="1" showInputMessage="1" showErrorMessage="1" xr:uid="{1AC5838F-2429-424C-9183-26CED7E3E177}">
          <x14:formula1>
            <xm:f>リスト!$V$2</xm:f>
          </x14:formula1>
          <xm:sqref>R14:S14</xm:sqref>
        </x14:dataValidation>
        <x14:dataValidation type="list" allowBlank="1" showInputMessage="1" showErrorMessage="1" xr:uid="{517B5B97-1A04-446E-A516-9EB9B557C218}">
          <x14:formula1>
            <xm:f>リスト!$L$2:$L$52</xm:f>
          </x14:formula1>
          <xm:sqref>D13:F13</xm:sqref>
        </x14:dataValidation>
        <x14:dataValidation type="list" allowBlank="1" showInputMessage="1" showErrorMessage="1" xr:uid="{DC8D80EA-FF81-4013-A511-E5BA51A28F35}">
          <x14:formula1>
            <xm:f>リスト!$S$2:$S$15</xm:f>
          </x14:formula1>
          <xm:sqref>O18:Q18</xm:sqref>
        </x14:dataValidation>
        <x14:dataValidation type="list" allowBlank="1" showInputMessage="1" showErrorMessage="1" xr:uid="{19B68899-8828-413D-9DF8-F45E127EE352}">
          <x14:formula1>
            <xm:f>リスト!$U$2:$U$11</xm:f>
          </x14:formula1>
          <xm:sqref>U18:W18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C03A0-D8DC-4B2A-A118-3002D8AC0FB8}">
  <dimension ref="A1:B1175"/>
  <sheetViews>
    <sheetView showGridLines="0" view="pageBreakPreview" zoomScaleNormal="100" zoomScaleSheetLayoutView="100" workbookViewId="0">
      <pane xSplit="2" ySplit="2" topLeftCell="C3" activePane="bottomRight" state="frozen"/>
      <selection pane="topRight" activeCell="B1" sqref="B1"/>
      <selection pane="bottomLeft" activeCell="A3" sqref="A3"/>
      <selection pane="bottomRight" activeCell="D1169" sqref="D1169"/>
    </sheetView>
  </sheetViews>
  <sheetFormatPr defaultColWidth="9" defaultRowHeight="20.100000000000001" customHeight="1"/>
  <cols>
    <col min="1" max="1" width="46.125" style="110" customWidth="1"/>
    <col min="2" max="2" width="14.625" style="105" customWidth="1"/>
    <col min="3" max="16384" width="9" style="106"/>
  </cols>
  <sheetData>
    <row r="1" spans="1:2" ht="20.100000000000001" customHeight="1">
      <c r="A1" s="104" t="s">
        <v>133</v>
      </c>
    </row>
    <row r="2" spans="1:2" s="109" customFormat="1" ht="25.5" customHeight="1">
      <c r="A2" s="107" t="s">
        <v>134</v>
      </c>
      <c r="B2" s="108" t="s">
        <v>135</v>
      </c>
    </row>
    <row r="3" spans="1:2" ht="20.100000000000001" customHeight="1">
      <c r="A3" s="110" t="s">
        <v>136</v>
      </c>
      <c r="B3" s="105" t="s">
        <v>137</v>
      </c>
    </row>
    <row r="4" spans="1:2" ht="20.100000000000001" customHeight="1">
      <c r="A4" s="110" t="s">
        <v>138</v>
      </c>
      <c r="B4" s="105" t="s">
        <v>139</v>
      </c>
    </row>
    <row r="5" spans="1:2" ht="20.100000000000001" customHeight="1">
      <c r="A5" s="110" t="s">
        <v>140</v>
      </c>
      <c r="B5" s="105" t="s">
        <v>141</v>
      </c>
    </row>
    <row r="6" spans="1:2" ht="20.100000000000001" customHeight="1">
      <c r="A6" s="110" t="s">
        <v>142</v>
      </c>
      <c r="B6" s="105" t="s">
        <v>143</v>
      </c>
    </row>
    <row r="7" spans="1:2" ht="20.100000000000001" customHeight="1">
      <c r="A7" s="110" t="s">
        <v>144</v>
      </c>
      <c r="B7" s="105" t="s">
        <v>145</v>
      </c>
    </row>
    <row r="8" spans="1:2" ht="20.100000000000001" customHeight="1">
      <c r="A8" s="110" t="s">
        <v>146</v>
      </c>
      <c r="B8" s="105" t="s">
        <v>147</v>
      </c>
    </row>
    <row r="9" spans="1:2" ht="20.100000000000001" customHeight="1">
      <c r="A9" s="110" t="s">
        <v>148</v>
      </c>
      <c r="B9" s="105" t="s">
        <v>149</v>
      </c>
    </row>
    <row r="10" spans="1:2" ht="20.100000000000001" customHeight="1">
      <c r="A10" s="110" t="s">
        <v>150</v>
      </c>
      <c r="B10" s="105" t="s">
        <v>151</v>
      </c>
    </row>
    <row r="11" spans="1:2" ht="20.100000000000001" customHeight="1">
      <c r="A11" s="110" t="s">
        <v>152</v>
      </c>
      <c r="B11" s="105" t="s">
        <v>153</v>
      </c>
    </row>
    <row r="12" spans="1:2" ht="20.100000000000001" customHeight="1">
      <c r="A12" s="110" t="s">
        <v>154</v>
      </c>
      <c r="B12" s="105" t="s">
        <v>155</v>
      </c>
    </row>
    <row r="13" spans="1:2" ht="20.100000000000001" customHeight="1">
      <c r="A13" s="110" t="s">
        <v>156</v>
      </c>
      <c r="B13" s="105" t="s">
        <v>157</v>
      </c>
    </row>
    <row r="14" spans="1:2" ht="20.100000000000001" customHeight="1">
      <c r="A14" s="110" t="s">
        <v>158</v>
      </c>
      <c r="B14" s="105" t="s">
        <v>159</v>
      </c>
    </row>
    <row r="15" spans="1:2" ht="20.100000000000001" customHeight="1">
      <c r="A15" s="110" t="s">
        <v>160</v>
      </c>
      <c r="B15" s="105" t="s">
        <v>161</v>
      </c>
    </row>
    <row r="16" spans="1:2" ht="20.100000000000001" customHeight="1">
      <c r="A16" s="110" t="s">
        <v>162</v>
      </c>
      <c r="B16" s="105" t="s">
        <v>163</v>
      </c>
    </row>
    <row r="17" spans="1:2" ht="20.100000000000001" customHeight="1">
      <c r="A17" s="110" t="s">
        <v>164</v>
      </c>
      <c r="B17" s="105" t="s">
        <v>165</v>
      </c>
    </row>
    <row r="18" spans="1:2" ht="20.100000000000001" customHeight="1">
      <c r="A18" s="110" t="s">
        <v>166</v>
      </c>
      <c r="B18" s="105" t="s">
        <v>167</v>
      </c>
    </row>
    <row r="19" spans="1:2" ht="20.100000000000001" customHeight="1">
      <c r="A19" s="110" t="s">
        <v>168</v>
      </c>
      <c r="B19" s="105" t="s">
        <v>169</v>
      </c>
    </row>
    <row r="20" spans="1:2" ht="20.100000000000001" customHeight="1">
      <c r="A20" s="110" t="s">
        <v>170</v>
      </c>
      <c r="B20" s="105" t="s">
        <v>171</v>
      </c>
    </row>
    <row r="21" spans="1:2" ht="20.100000000000001" customHeight="1">
      <c r="A21" s="110" t="s">
        <v>172</v>
      </c>
      <c r="B21" s="105" t="s">
        <v>173</v>
      </c>
    </row>
    <row r="22" spans="1:2" ht="20.100000000000001" customHeight="1">
      <c r="A22" s="110" t="s">
        <v>174</v>
      </c>
      <c r="B22" s="105" t="s">
        <v>175</v>
      </c>
    </row>
    <row r="23" spans="1:2" ht="20.100000000000001" customHeight="1">
      <c r="A23" s="110" t="s">
        <v>176</v>
      </c>
      <c r="B23" s="105" t="s">
        <v>177</v>
      </c>
    </row>
    <row r="24" spans="1:2" ht="20.100000000000001" customHeight="1">
      <c r="A24" s="110" t="s">
        <v>178</v>
      </c>
      <c r="B24" s="105" t="s">
        <v>179</v>
      </c>
    </row>
    <row r="25" spans="1:2" ht="20.100000000000001" customHeight="1">
      <c r="A25" s="110" t="s">
        <v>180</v>
      </c>
      <c r="B25" s="105" t="s">
        <v>181</v>
      </c>
    </row>
    <row r="26" spans="1:2" ht="20.100000000000001" customHeight="1">
      <c r="A26" s="110" t="s">
        <v>182</v>
      </c>
      <c r="B26" s="105" t="s">
        <v>183</v>
      </c>
    </row>
    <row r="27" spans="1:2" ht="20.100000000000001" customHeight="1">
      <c r="A27" s="110" t="s">
        <v>184</v>
      </c>
      <c r="B27" s="105" t="s">
        <v>185</v>
      </c>
    </row>
    <row r="28" spans="1:2" ht="20.100000000000001" customHeight="1">
      <c r="A28" s="110" t="s">
        <v>186</v>
      </c>
      <c r="B28" s="105" t="s">
        <v>187</v>
      </c>
    </row>
    <row r="29" spans="1:2" ht="20.100000000000001" customHeight="1">
      <c r="A29" s="110" t="s">
        <v>188</v>
      </c>
      <c r="B29" s="105" t="s">
        <v>189</v>
      </c>
    </row>
    <row r="30" spans="1:2" ht="20.100000000000001" customHeight="1">
      <c r="A30" s="110" t="s">
        <v>190</v>
      </c>
      <c r="B30" s="105" t="s">
        <v>191</v>
      </c>
    </row>
    <row r="31" spans="1:2" ht="20.100000000000001" customHeight="1">
      <c r="A31" s="110" t="s">
        <v>192</v>
      </c>
      <c r="B31" s="105" t="s">
        <v>193</v>
      </c>
    </row>
    <row r="32" spans="1:2" ht="20.100000000000001" customHeight="1">
      <c r="A32" s="110" t="s">
        <v>194</v>
      </c>
      <c r="B32" s="105" t="s">
        <v>195</v>
      </c>
    </row>
    <row r="33" spans="1:2" ht="20.100000000000001" customHeight="1">
      <c r="A33" s="110" t="s">
        <v>196</v>
      </c>
      <c r="B33" s="105" t="s">
        <v>197</v>
      </c>
    </row>
    <row r="34" spans="1:2" ht="20.100000000000001" customHeight="1">
      <c r="A34" s="110" t="s">
        <v>198</v>
      </c>
      <c r="B34" s="105" t="s">
        <v>199</v>
      </c>
    </row>
    <row r="35" spans="1:2" ht="20.100000000000001" customHeight="1">
      <c r="A35" s="110" t="s">
        <v>200</v>
      </c>
      <c r="B35" s="105" t="s">
        <v>201</v>
      </c>
    </row>
    <row r="36" spans="1:2" ht="20.100000000000001" customHeight="1">
      <c r="A36" s="110" t="s">
        <v>202</v>
      </c>
      <c r="B36" s="105" t="s">
        <v>203</v>
      </c>
    </row>
    <row r="37" spans="1:2" ht="20.100000000000001" customHeight="1">
      <c r="A37" s="110" t="s">
        <v>204</v>
      </c>
      <c r="B37" s="105" t="s">
        <v>205</v>
      </c>
    </row>
    <row r="38" spans="1:2" ht="20.100000000000001" customHeight="1">
      <c r="A38" s="110" t="s">
        <v>206</v>
      </c>
      <c r="B38" s="105" t="s">
        <v>207</v>
      </c>
    </row>
    <row r="39" spans="1:2" ht="20.100000000000001" customHeight="1">
      <c r="A39" s="110" t="s">
        <v>208</v>
      </c>
      <c r="B39" s="105" t="s">
        <v>209</v>
      </c>
    </row>
    <row r="40" spans="1:2" ht="20.100000000000001" customHeight="1">
      <c r="A40" s="110" t="s">
        <v>2551</v>
      </c>
      <c r="B40" s="105" t="s">
        <v>2564</v>
      </c>
    </row>
    <row r="41" spans="1:2" ht="20.100000000000001" customHeight="1">
      <c r="A41" s="110" t="s">
        <v>210</v>
      </c>
      <c r="B41" s="105" t="s">
        <v>211</v>
      </c>
    </row>
    <row r="42" spans="1:2" ht="20.100000000000001" customHeight="1">
      <c r="A42" s="110" t="s">
        <v>212</v>
      </c>
      <c r="B42" s="105" t="s">
        <v>213</v>
      </c>
    </row>
    <row r="43" spans="1:2" ht="20.100000000000001" customHeight="1">
      <c r="A43" s="110" t="s">
        <v>214</v>
      </c>
      <c r="B43" s="105" t="s">
        <v>215</v>
      </c>
    </row>
    <row r="44" spans="1:2" ht="20.100000000000001" customHeight="1">
      <c r="A44" s="110" t="s">
        <v>2610</v>
      </c>
      <c r="B44" s="105" t="s">
        <v>216</v>
      </c>
    </row>
    <row r="45" spans="1:2" ht="20.100000000000001" customHeight="1">
      <c r="A45" s="110" t="s">
        <v>217</v>
      </c>
      <c r="B45" s="105" t="s">
        <v>218</v>
      </c>
    </row>
    <row r="46" spans="1:2" ht="20.100000000000001" customHeight="1">
      <c r="A46" s="110" t="s">
        <v>219</v>
      </c>
      <c r="B46" s="105" t="s">
        <v>220</v>
      </c>
    </row>
    <row r="47" spans="1:2" ht="20.100000000000001" customHeight="1">
      <c r="A47" s="110" t="s">
        <v>221</v>
      </c>
      <c r="B47" s="105" t="s">
        <v>222</v>
      </c>
    </row>
    <row r="48" spans="1:2" ht="20.100000000000001" customHeight="1">
      <c r="A48" s="110" t="s">
        <v>223</v>
      </c>
      <c r="B48" s="105" t="s">
        <v>224</v>
      </c>
    </row>
    <row r="49" spans="1:2" ht="20.100000000000001" customHeight="1">
      <c r="A49" s="110" t="s">
        <v>225</v>
      </c>
      <c r="B49" s="105" t="s">
        <v>226</v>
      </c>
    </row>
    <row r="50" spans="1:2" ht="20.100000000000001" customHeight="1">
      <c r="A50" s="110" t="s">
        <v>227</v>
      </c>
      <c r="B50" s="105" t="s">
        <v>228</v>
      </c>
    </row>
    <row r="51" spans="1:2" ht="20.100000000000001" customHeight="1">
      <c r="A51" s="110" t="s">
        <v>229</v>
      </c>
      <c r="B51" s="105" t="s">
        <v>230</v>
      </c>
    </row>
    <row r="52" spans="1:2" ht="20.100000000000001" customHeight="1">
      <c r="A52" s="110" t="s">
        <v>231</v>
      </c>
      <c r="B52" s="105" t="s">
        <v>232</v>
      </c>
    </row>
    <row r="53" spans="1:2" ht="20.100000000000001" customHeight="1">
      <c r="A53" s="110" t="s">
        <v>233</v>
      </c>
      <c r="B53" s="105" t="s">
        <v>234</v>
      </c>
    </row>
    <row r="54" spans="1:2" ht="20.100000000000001" customHeight="1">
      <c r="A54" s="110" t="s">
        <v>235</v>
      </c>
      <c r="B54" s="105" t="s">
        <v>236</v>
      </c>
    </row>
    <row r="55" spans="1:2" ht="20.100000000000001" customHeight="1">
      <c r="A55" s="110" t="s">
        <v>237</v>
      </c>
      <c r="B55" s="105" t="s">
        <v>238</v>
      </c>
    </row>
    <row r="56" spans="1:2" ht="20.100000000000001" customHeight="1">
      <c r="A56" s="110" t="s">
        <v>239</v>
      </c>
      <c r="B56" s="105" t="s">
        <v>240</v>
      </c>
    </row>
    <row r="57" spans="1:2" ht="20.100000000000001" customHeight="1">
      <c r="A57" s="110" t="s">
        <v>241</v>
      </c>
      <c r="B57" s="105" t="s">
        <v>242</v>
      </c>
    </row>
    <row r="58" spans="1:2" ht="20.100000000000001" customHeight="1">
      <c r="A58" s="110" t="s">
        <v>243</v>
      </c>
      <c r="B58" s="105" t="s">
        <v>244</v>
      </c>
    </row>
    <row r="59" spans="1:2" ht="20.100000000000001" customHeight="1">
      <c r="A59" s="110" t="s">
        <v>245</v>
      </c>
      <c r="B59" s="105" t="s">
        <v>246</v>
      </c>
    </row>
    <row r="60" spans="1:2" ht="20.100000000000001" customHeight="1">
      <c r="A60" s="110" t="s">
        <v>247</v>
      </c>
      <c r="B60" s="105" t="s">
        <v>248</v>
      </c>
    </row>
    <row r="61" spans="1:2" ht="20.100000000000001" customHeight="1">
      <c r="A61" s="110" t="s">
        <v>249</v>
      </c>
      <c r="B61" s="105" t="s">
        <v>250</v>
      </c>
    </row>
    <row r="62" spans="1:2" ht="20.100000000000001" customHeight="1">
      <c r="A62" s="110" t="s">
        <v>251</v>
      </c>
      <c r="B62" s="105" t="s">
        <v>252</v>
      </c>
    </row>
    <row r="63" spans="1:2" ht="20.100000000000001" customHeight="1">
      <c r="A63" s="110" t="s">
        <v>253</v>
      </c>
      <c r="B63" s="105" t="s">
        <v>254</v>
      </c>
    </row>
    <row r="64" spans="1:2" ht="20.100000000000001" customHeight="1">
      <c r="A64" s="110" t="s">
        <v>255</v>
      </c>
      <c r="B64" s="105" t="s">
        <v>256</v>
      </c>
    </row>
    <row r="65" spans="1:2" ht="20.100000000000001" customHeight="1">
      <c r="A65" s="110" t="s">
        <v>257</v>
      </c>
      <c r="B65" s="105" t="s">
        <v>258</v>
      </c>
    </row>
    <row r="66" spans="1:2" ht="20.100000000000001" customHeight="1">
      <c r="A66" s="110" t="s">
        <v>259</v>
      </c>
      <c r="B66" s="105" t="s">
        <v>260</v>
      </c>
    </row>
    <row r="67" spans="1:2" ht="20.100000000000001" customHeight="1">
      <c r="A67" s="110" t="s">
        <v>261</v>
      </c>
      <c r="B67" s="105" t="s">
        <v>262</v>
      </c>
    </row>
    <row r="68" spans="1:2" ht="20.100000000000001" customHeight="1">
      <c r="A68" s="110" t="s">
        <v>263</v>
      </c>
      <c r="B68" s="105" t="s">
        <v>264</v>
      </c>
    </row>
    <row r="69" spans="1:2" ht="20.100000000000001" customHeight="1">
      <c r="A69" s="110" t="s">
        <v>265</v>
      </c>
      <c r="B69" s="105" t="s">
        <v>266</v>
      </c>
    </row>
    <row r="70" spans="1:2" ht="20.100000000000001" customHeight="1">
      <c r="A70" s="110" t="s">
        <v>267</v>
      </c>
      <c r="B70" s="105" t="s">
        <v>268</v>
      </c>
    </row>
    <row r="71" spans="1:2" ht="20.100000000000001" customHeight="1">
      <c r="A71" s="110" t="s">
        <v>269</v>
      </c>
      <c r="B71" s="105" t="s">
        <v>270</v>
      </c>
    </row>
    <row r="72" spans="1:2" ht="20.100000000000001" customHeight="1">
      <c r="A72" s="110" t="s">
        <v>271</v>
      </c>
      <c r="B72" s="105" t="s">
        <v>272</v>
      </c>
    </row>
    <row r="73" spans="1:2" ht="20.100000000000001" customHeight="1">
      <c r="A73" s="110" t="s">
        <v>273</v>
      </c>
      <c r="B73" s="105" t="s">
        <v>274</v>
      </c>
    </row>
    <row r="74" spans="1:2" ht="20.100000000000001" customHeight="1">
      <c r="A74" s="110" t="s">
        <v>275</v>
      </c>
      <c r="B74" s="105" t="s">
        <v>276</v>
      </c>
    </row>
    <row r="75" spans="1:2" ht="20.100000000000001" customHeight="1">
      <c r="A75" s="110" t="s">
        <v>277</v>
      </c>
      <c r="B75" s="105" t="s">
        <v>278</v>
      </c>
    </row>
    <row r="76" spans="1:2" ht="20.100000000000001" customHeight="1">
      <c r="A76" s="110" t="s">
        <v>279</v>
      </c>
      <c r="B76" s="105" t="s">
        <v>280</v>
      </c>
    </row>
    <row r="77" spans="1:2" ht="20.100000000000001" customHeight="1">
      <c r="A77" s="110" t="s">
        <v>281</v>
      </c>
      <c r="B77" s="105" t="s">
        <v>282</v>
      </c>
    </row>
    <row r="78" spans="1:2" ht="20.100000000000001" customHeight="1">
      <c r="A78" s="110" t="s">
        <v>283</v>
      </c>
      <c r="B78" s="105" t="s">
        <v>284</v>
      </c>
    </row>
    <row r="79" spans="1:2" ht="20.100000000000001" customHeight="1">
      <c r="A79" s="110" t="s">
        <v>285</v>
      </c>
      <c r="B79" s="105" t="s">
        <v>286</v>
      </c>
    </row>
    <row r="80" spans="1:2" ht="20.100000000000001" customHeight="1">
      <c r="A80" s="110" t="s">
        <v>287</v>
      </c>
      <c r="B80" s="105" t="s">
        <v>288</v>
      </c>
    </row>
    <row r="81" spans="1:2" ht="20.100000000000001" customHeight="1">
      <c r="A81" s="110" t="s">
        <v>289</v>
      </c>
      <c r="B81" s="105" t="s">
        <v>290</v>
      </c>
    </row>
    <row r="82" spans="1:2" ht="20.100000000000001" customHeight="1">
      <c r="A82" s="110" t="s">
        <v>291</v>
      </c>
      <c r="B82" s="105" t="s">
        <v>292</v>
      </c>
    </row>
    <row r="83" spans="1:2" ht="20.100000000000001" customHeight="1">
      <c r="A83" s="110" t="s">
        <v>293</v>
      </c>
      <c r="B83" s="105" t="s">
        <v>294</v>
      </c>
    </row>
    <row r="84" spans="1:2" ht="20.100000000000001" customHeight="1">
      <c r="A84" s="110" t="s">
        <v>295</v>
      </c>
      <c r="B84" s="105" t="s">
        <v>296</v>
      </c>
    </row>
    <row r="85" spans="1:2" ht="20.100000000000001" customHeight="1">
      <c r="A85" s="110" t="s">
        <v>297</v>
      </c>
      <c r="B85" s="105" t="s">
        <v>298</v>
      </c>
    </row>
    <row r="86" spans="1:2" ht="20.100000000000001" customHeight="1">
      <c r="A86" s="110" t="s">
        <v>299</v>
      </c>
      <c r="B86" s="105" t="s">
        <v>300</v>
      </c>
    </row>
    <row r="87" spans="1:2" ht="20.100000000000001" customHeight="1">
      <c r="A87" s="110" t="s">
        <v>301</v>
      </c>
      <c r="B87" s="105" t="s">
        <v>302</v>
      </c>
    </row>
    <row r="88" spans="1:2" ht="20.100000000000001" customHeight="1">
      <c r="A88" s="110" t="s">
        <v>303</v>
      </c>
      <c r="B88" s="105" t="s">
        <v>304</v>
      </c>
    </row>
    <row r="89" spans="1:2" ht="20.100000000000001" customHeight="1">
      <c r="A89" s="110" t="s">
        <v>305</v>
      </c>
      <c r="B89" s="105" t="s">
        <v>306</v>
      </c>
    </row>
    <row r="90" spans="1:2" ht="20.100000000000001" customHeight="1">
      <c r="A90" s="110" t="s">
        <v>307</v>
      </c>
      <c r="B90" s="105" t="s">
        <v>308</v>
      </c>
    </row>
    <row r="91" spans="1:2" ht="20.100000000000001" customHeight="1">
      <c r="A91" s="110" t="s">
        <v>309</v>
      </c>
      <c r="B91" s="105" t="s">
        <v>310</v>
      </c>
    </row>
    <row r="92" spans="1:2" ht="20.100000000000001" customHeight="1">
      <c r="A92" s="110" t="s">
        <v>311</v>
      </c>
      <c r="B92" s="105" t="s">
        <v>312</v>
      </c>
    </row>
    <row r="93" spans="1:2" ht="20.100000000000001" customHeight="1">
      <c r="A93" s="110" t="s">
        <v>313</v>
      </c>
      <c r="B93" s="105" t="s">
        <v>314</v>
      </c>
    </row>
    <row r="94" spans="1:2" ht="20.100000000000001" customHeight="1">
      <c r="A94" s="110" t="s">
        <v>315</v>
      </c>
      <c r="B94" s="105" t="s">
        <v>316</v>
      </c>
    </row>
    <row r="95" spans="1:2" ht="20.100000000000001" customHeight="1">
      <c r="A95" s="110" t="s">
        <v>317</v>
      </c>
      <c r="B95" s="105" t="s">
        <v>318</v>
      </c>
    </row>
    <row r="96" spans="1:2" ht="20.100000000000001" customHeight="1">
      <c r="A96" s="110" t="s">
        <v>319</v>
      </c>
      <c r="B96" s="105" t="s">
        <v>320</v>
      </c>
    </row>
    <row r="97" spans="1:2" ht="20.100000000000001" customHeight="1">
      <c r="A97" s="110" t="s">
        <v>321</v>
      </c>
      <c r="B97" s="105" t="s">
        <v>322</v>
      </c>
    </row>
    <row r="98" spans="1:2" ht="20.100000000000001" customHeight="1">
      <c r="A98" s="110" t="s">
        <v>323</v>
      </c>
      <c r="B98" s="105" t="s">
        <v>324</v>
      </c>
    </row>
    <row r="99" spans="1:2" ht="20.100000000000001" customHeight="1">
      <c r="A99" s="110" t="s">
        <v>2552</v>
      </c>
      <c r="B99" s="105" t="s">
        <v>2565</v>
      </c>
    </row>
    <row r="100" spans="1:2" ht="20.100000000000001" customHeight="1">
      <c r="A100" s="110" t="s">
        <v>325</v>
      </c>
      <c r="B100" s="105" t="s">
        <v>326</v>
      </c>
    </row>
    <row r="101" spans="1:2" ht="20.100000000000001" customHeight="1">
      <c r="A101" s="110" t="s">
        <v>327</v>
      </c>
      <c r="B101" s="105" t="s">
        <v>328</v>
      </c>
    </row>
    <row r="102" spans="1:2" ht="20.100000000000001" customHeight="1">
      <c r="A102" s="110" t="s">
        <v>329</v>
      </c>
      <c r="B102" s="105" t="s">
        <v>330</v>
      </c>
    </row>
    <row r="103" spans="1:2" ht="20.100000000000001" customHeight="1">
      <c r="A103" s="110" t="s">
        <v>331</v>
      </c>
      <c r="B103" s="105" t="s">
        <v>332</v>
      </c>
    </row>
    <row r="104" spans="1:2" ht="20.100000000000001" customHeight="1">
      <c r="A104" s="110" t="s">
        <v>333</v>
      </c>
      <c r="B104" s="105" t="s">
        <v>334</v>
      </c>
    </row>
    <row r="105" spans="1:2" ht="20.100000000000001" customHeight="1">
      <c r="A105" s="110" t="s">
        <v>335</v>
      </c>
      <c r="B105" s="105" t="s">
        <v>336</v>
      </c>
    </row>
    <row r="106" spans="1:2" ht="20.100000000000001" customHeight="1">
      <c r="A106" s="110" t="s">
        <v>337</v>
      </c>
      <c r="B106" s="105" t="s">
        <v>338</v>
      </c>
    </row>
    <row r="107" spans="1:2" ht="20.100000000000001" customHeight="1">
      <c r="A107" s="110" t="s">
        <v>339</v>
      </c>
      <c r="B107" s="105" t="s">
        <v>340</v>
      </c>
    </row>
    <row r="108" spans="1:2" ht="20.100000000000001" customHeight="1">
      <c r="A108" s="110" t="s">
        <v>341</v>
      </c>
      <c r="B108" s="105" t="s">
        <v>342</v>
      </c>
    </row>
    <row r="109" spans="1:2" ht="20.100000000000001" customHeight="1">
      <c r="A109" s="110" t="s">
        <v>343</v>
      </c>
      <c r="B109" s="105" t="s">
        <v>344</v>
      </c>
    </row>
    <row r="110" spans="1:2" ht="20.100000000000001" customHeight="1">
      <c r="A110" s="110" t="s">
        <v>345</v>
      </c>
      <c r="B110" s="105" t="s">
        <v>346</v>
      </c>
    </row>
    <row r="111" spans="1:2" ht="20.100000000000001" customHeight="1">
      <c r="A111" s="110" t="s">
        <v>347</v>
      </c>
      <c r="B111" s="105" t="s">
        <v>348</v>
      </c>
    </row>
    <row r="112" spans="1:2" ht="20.100000000000001" customHeight="1">
      <c r="A112" s="110" t="s">
        <v>2611</v>
      </c>
      <c r="B112" s="105" t="s">
        <v>349</v>
      </c>
    </row>
    <row r="113" spans="1:2" ht="20.100000000000001" customHeight="1">
      <c r="A113" s="110" t="s">
        <v>350</v>
      </c>
      <c r="B113" s="105" t="s">
        <v>351</v>
      </c>
    </row>
    <row r="114" spans="1:2" ht="20.100000000000001" customHeight="1">
      <c r="A114" s="110" t="s">
        <v>352</v>
      </c>
      <c r="B114" s="105" t="s">
        <v>353</v>
      </c>
    </row>
    <row r="115" spans="1:2" ht="20.100000000000001" customHeight="1">
      <c r="A115" s="110" t="s">
        <v>354</v>
      </c>
      <c r="B115" s="105" t="s">
        <v>355</v>
      </c>
    </row>
    <row r="116" spans="1:2" ht="20.100000000000001" customHeight="1">
      <c r="A116" s="110" t="s">
        <v>2612</v>
      </c>
      <c r="B116" s="105" t="s">
        <v>356</v>
      </c>
    </row>
    <row r="117" spans="1:2" ht="20.100000000000001" customHeight="1">
      <c r="A117" s="110" t="s">
        <v>357</v>
      </c>
      <c r="B117" s="105" t="s">
        <v>358</v>
      </c>
    </row>
    <row r="118" spans="1:2" ht="20.100000000000001" customHeight="1">
      <c r="A118" s="110" t="s">
        <v>359</v>
      </c>
      <c r="B118" s="105" t="s">
        <v>360</v>
      </c>
    </row>
    <row r="119" spans="1:2" ht="20.100000000000001" customHeight="1">
      <c r="A119" s="110" t="s">
        <v>361</v>
      </c>
      <c r="B119" s="105" t="s">
        <v>362</v>
      </c>
    </row>
    <row r="120" spans="1:2" ht="20.100000000000001" customHeight="1">
      <c r="A120" s="110" t="s">
        <v>363</v>
      </c>
      <c r="B120" s="105" t="s">
        <v>364</v>
      </c>
    </row>
    <row r="121" spans="1:2" ht="20.100000000000001" customHeight="1">
      <c r="A121" s="110" t="s">
        <v>2553</v>
      </c>
      <c r="B121" s="105" t="s">
        <v>2566</v>
      </c>
    </row>
    <row r="122" spans="1:2" ht="20.100000000000001" customHeight="1">
      <c r="A122" s="110" t="s">
        <v>365</v>
      </c>
      <c r="B122" s="105" t="s">
        <v>366</v>
      </c>
    </row>
    <row r="123" spans="1:2" ht="20.100000000000001" customHeight="1">
      <c r="A123" s="110" t="s">
        <v>367</v>
      </c>
      <c r="B123" s="105" t="s">
        <v>368</v>
      </c>
    </row>
    <row r="124" spans="1:2" ht="20.100000000000001" customHeight="1">
      <c r="A124" s="110" t="s">
        <v>369</v>
      </c>
      <c r="B124" s="105" t="s">
        <v>370</v>
      </c>
    </row>
    <row r="125" spans="1:2" ht="20.100000000000001" customHeight="1">
      <c r="A125" s="110" t="s">
        <v>371</v>
      </c>
      <c r="B125" s="105" t="s">
        <v>372</v>
      </c>
    </row>
    <row r="126" spans="1:2" ht="20.100000000000001" customHeight="1">
      <c r="A126" s="110" t="s">
        <v>373</v>
      </c>
      <c r="B126" s="105" t="s">
        <v>374</v>
      </c>
    </row>
    <row r="127" spans="1:2" ht="20.100000000000001" customHeight="1">
      <c r="A127" s="110" t="s">
        <v>375</v>
      </c>
      <c r="B127" s="105" t="s">
        <v>376</v>
      </c>
    </row>
    <row r="128" spans="1:2" ht="20.100000000000001" customHeight="1">
      <c r="A128" s="110" t="s">
        <v>377</v>
      </c>
      <c r="B128" s="105" t="s">
        <v>378</v>
      </c>
    </row>
    <row r="129" spans="1:2" ht="20.100000000000001" customHeight="1">
      <c r="A129" s="110" t="s">
        <v>379</v>
      </c>
      <c r="B129" s="105" t="s">
        <v>380</v>
      </c>
    </row>
    <row r="130" spans="1:2" ht="20.100000000000001" customHeight="1">
      <c r="A130" s="110" t="s">
        <v>381</v>
      </c>
      <c r="B130" s="105" t="s">
        <v>382</v>
      </c>
    </row>
    <row r="131" spans="1:2" ht="20.100000000000001" customHeight="1">
      <c r="A131" s="110" t="s">
        <v>383</v>
      </c>
      <c r="B131" s="105" t="s">
        <v>384</v>
      </c>
    </row>
    <row r="132" spans="1:2" ht="20.100000000000001" customHeight="1">
      <c r="A132" s="110" t="s">
        <v>385</v>
      </c>
      <c r="B132" s="105" t="s">
        <v>386</v>
      </c>
    </row>
    <row r="133" spans="1:2" ht="20.100000000000001" customHeight="1">
      <c r="A133" s="110" t="s">
        <v>387</v>
      </c>
      <c r="B133" s="105" t="s">
        <v>388</v>
      </c>
    </row>
    <row r="134" spans="1:2" ht="20.100000000000001" customHeight="1">
      <c r="A134" s="110" t="s">
        <v>389</v>
      </c>
      <c r="B134" s="105" t="s">
        <v>390</v>
      </c>
    </row>
    <row r="135" spans="1:2" ht="20.100000000000001" customHeight="1">
      <c r="A135" s="110" t="s">
        <v>391</v>
      </c>
      <c r="B135" s="105" t="s">
        <v>392</v>
      </c>
    </row>
    <row r="136" spans="1:2" ht="20.100000000000001" customHeight="1">
      <c r="A136" s="110" t="s">
        <v>393</v>
      </c>
      <c r="B136" s="105" t="s">
        <v>394</v>
      </c>
    </row>
    <row r="137" spans="1:2" ht="20.100000000000001" customHeight="1">
      <c r="A137" s="110" t="s">
        <v>395</v>
      </c>
      <c r="B137" s="105" t="s">
        <v>396</v>
      </c>
    </row>
    <row r="138" spans="1:2" ht="20.100000000000001" customHeight="1">
      <c r="A138" s="110" t="s">
        <v>397</v>
      </c>
      <c r="B138" s="105" t="s">
        <v>398</v>
      </c>
    </row>
    <row r="139" spans="1:2" ht="20.100000000000001" customHeight="1">
      <c r="A139" s="110" t="s">
        <v>399</v>
      </c>
      <c r="B139" s="105" t="s">
        <v>400</v>
      </c>
    </row>
    <row r="140" spans="1:2" ht="20.100000000000001" customHeight="1">
      <c r="A140" s="110" t="s">
        <v>401</v>
      </c>
      <c r="B140" s="105" t="s">
        <v>402</v>
      </c>
    </row>
    <row r="141" spans="1:2" ht="20.100000000000001" customHeight="1">
      <c r="A141" s="110" t="s">
        <v>403</v>
      </c>
      <c r="B141" s="105" t="s">
        <v>404</v>
      </c>
    </row>
    <row r="142" spans="1:2" ht="20.100000000000001" customHeight="1">
      <c r="A142" s="110" t="s">
        <v>405</v>
      </c>
      <c r="B142" s="105" t="s">
        <v>406</v>
      </c>
    </row>
    <row r="143" spans="1:2" ht="20.100000000000001" customHeight="1">
      <c r="A143" s="110" t="s">
        <v>407</v>
      </c>
      <c r="B143" s="105" t="s">
        <v>408</v>
      </c>
    </row>
    <row r="144" spans="1:2" ht="20.100000000000001" customHeight="1">
      <c r="A144" s="110" t="s">
        <v>409</v>
      </c>
      <c r="B144" s="105" t="s">
        <v>410</v>
      </c>
    </row>
    <row r="145" spans="1:2" ht="20.100000000000001" customHeight="1">
      <c r="A145" s="110" t="s">
        <v>411</v>
      </c>
      <c r="B145" s="105" t="s">
        <v>412</v>
      </c>
    </row>
    <row r="146" spans="1:2" ht="20.100000000000001" customHeight="1">
      <c r="A146" s="110" t="s">
        <v>413</v>
      </c>
      <c r="B146" s="105" t="s">
        <v>414</v>
      </c>
    </row>
    <row r="147" spans="1:2" ht="20.100000000000001" customHeight="1">
      <c r="A147" s="110" t="s">
        <v>415</v>
      </c>
      <c r="B147" s="105" t="s">
        <v>416</v>
      </c>
    </row>
    <row r="148" spans="1:2" ht="20.100000000000001" customHeight="1">
      <c r="A148" s="110" t="s">
        <v>417</v>
      </c>
      <c r="B148" s="105" t="s">
        <v>418</v>
      </c>
    </row>
    <row r="149" spans="1:2" ht="20.100000000000001" customHeight="1">
      <c r="A149" s="110" t="s">
        <v>419</v>
      </c>
      <c r="B149" s="105" t="s">
        <v>420</v>
      </c>
    </row>
    <row r="150" spans="1:2" ht="20.100000000000001" customHeight="1">
      <c r="A150" s="110" t="s">
        <v>421</v>
      </c>
      <c r="B150" s="105" t="s">
        <v>422</v>
      </c>
    </row>
    <row r="151" spans="1:2" ht="20.100000000000001" customHeight="1">
      <c r="A151" s="110" t="s">
        <v>423</v>
      </c>
      <c r="B151" s="105" t="s">
        <v>424</v>
      </c>
    </row>
    <row r="152" spans="1:2" ht="20.100000000000001" customHeight="1">
      <c r="A152" s="110" t="s">
        <v>2554</v>
      </c>
      <c r="B152" s="105" t="s">
        <v>425</v>
      </c>
    </row>
    <row r="153" spans="1:2" ht="20.100000000000001" customHeight="1">
      <c r="A153" s="110" t="s">
        <v>426</v>
      </c>
      <c r="B153" s="105" t="s">
        <v>427</v>
      </c>
    </row>
    <row r="154" spans="1:2" ht="20.100000000000001" customHeight="1">
      <c r="A154" s="110" t="s">
        <v>428</v>
      </c>
      <c r="B154" s="105" t="s">
        <v>429</v>
      </c>
    </row>
    <row r="155" spans="1:2" ht="20.100000000000001" customHeight="1">
      <c r="A155" s="110" t="s">
        <v>430</v>
      </c>
      <c r="B155" s="105" t="s">
        <v>431</v>
      </c>
    </row>
    <row r="156" spans="1:2" ht="20.100000000000001" customHeight="1">
      <c r="A156" s="110" t="s">
        <v>432</v>
      </c>
      <c r="B156" s="105" t="s">
        <v>433</v>
      </c>
    </row>
    <row r="157" spans="1:2" ht="20.100000000000001" customHeight="1">
      <c r="A157" s="110" t="s">
        <v>434</v>
      </c>
      <c r="B157" s="105" t="s">
        <v>435</v>
      </c>
    </row>
    <row r="158" spans="1:2" ht="20.100000000000001" customHeight="1">
      <c r="A158" s="110" t="s">
        <v>436</v>
      </c>
      <c r="B158" s="105" t="s">
        <v>437</v>
      </c>
    </row>
    <row r="159" spans="1:2" ht="20.100000000000001" customHeight="1">
      <c r="A159" s="110" t="s">
        <v>438</v>
      </c>
      <c r="B159" s="105" t="s">
        <v>439</v>
      </c>
    </row>
    <row r="160" spans="1:2" ht="20.100000000000001" customHeight="1">
      <c r="A160" s="110" t="s">
        <v>440</v>
      </c>
      <c r="B160" s="105" t="s">
        <v>441</v>
      </c>
    </row>
    <row r="161" spans="1:2" ht="20.100000000000001" customHeight="1">
      <c r="A161" s="110" t="s">
        <v>442</v>
      </c>
      <c r="B161" s="105" t="s">
        <v>443</v>
      </c>
    </row>
    <row r="162" spans="1:2" ht="20.100000000000001" customHeight="1">
      <c r="A162" s="110" t="s">
        <v>444</v>
      </c>
      <c r="B162" s="105" t="s">
        <v>445</v>
      </c>
    </row>
    <row r="163" spans="1:2" ht="20.100000000000001" customHeight="1">
      <c r="A163" s="110" t="s">
        <v>446</v>
      </c>
      <c r="B163" s="105" t="s">
        <v>447</v>
      </c>
    </row>
    <row r="164" spans="1:2" ht="20.100000000000001" customHeight="1">
      <c r="A164" s="110" t="s">
        <v>448</v>
      </c>
      <c r="B164" s="105" t="s">
        <v>449</v>
      </c>
    </row>
    <row r="165" spans="1:2" ht="20.100000000000001" customHeight="1">
      <c r="A165" s="110" t="s">
        <v>450</v>
      </c>
      <c r="B165" s="105" t="s">
        <v>451</v>
      </c>
    </row>
    <row r="166" spans="1:2" ht="20.100000000000001" customHeight="1">
      <c r="A166" s="110" t="s">
        <v>452</v>
      </c>
      <c r="B166" s="105" t="s">
        <v>453</v>
      </c>
    </row>
    <row r="167" spans="1:2" ht="20.100000000000001" customHeight="1">
      <c r="A167" s="110" t="s">
        <v>454</v>
      </c>
      <c r="B167" s="105" t="s">
        <v>455</v>
      </c>
    </row>
    <row r="168" spans="1:2" ht="20.100000000000001" customHeight="1">
      <c r="A168" s="110" t="s">
        <v>456</v>
      </c>
      <c r="B168" s="105" t="s">
        <v>457</v>
      </c>
    </row>
    <row r="169" spans="1:2" ht="20.100000000000001" customHeight="1">
      <c r="A169" s="110" t="s">
        <v>458</v>
      </c>
      <c r="B169" s="105" t="s">
        <v>459</v>
      </c>
    </row>
    <row r="170" spans="1:2" ht="20.100000000000001" customHeight="1">
      <c r="A170" s="110" t="s">
        <v>460</v>
      </c>
      <c r="B170" s="105" t="s">
        <v>461</v>
      </c>
    </row>
    <row r="171" spans="1:2" ht="20.100000000000001" customHeight="1">
      <c r="A171" s="110" t="s">
        <v>462</v>
      </c>
      <c r="B171" s="105" t="s">
        <v>463</v>
      </c>
    </row>
    <row r="172" spans="1:2" ht="20.100000000000001" customHeight="1">
      <c r="A172" s="110" t="s">
        <v>464</v>
      </c>
      <c r="B172" s="105" t="s">
        <v>465</v>
      </c>
    </row>
    <row r="173" spans="1:2" ht="20.100000000000001" customHeight="1">
      <c r="A173" s="110" t="s">
        <v>466</v>
      </c>
      <c r="B173" s="105" t="s">
        <v>467</v>
      </c>
    </row>
    <row r="174" spans="1:2" ht="20.100000000000001" customHeight="1">
      <c r="A174" s="110" t="s">
        <v>468</v>
      </c>
      <c r="B174" s="105" t="s">
        <v>469</v>
      </c>
    </row>
    <row r="175" spans="1:2" ht="20.100000000000001" customHeight="1">
      <c r="A175" s="110" t="s">
        <v>470</v>
      </c>
      <c r="B175" s="105" t="s">
        <v>471</v>
      </c>
    </row>
    <row r="176" spans="1:2" ht="20.100000000000001" customHeight="1">
      <c r="A176" s="110" t="s">
        <v>472</v>
      </c>
      <c r="B176" s="105" t="s">
        <v>473</v>
      </c>
    </row>
    <row r="177" spans="1:2" ht="20.100000000000001" customHeight="1">
      <c r="A177" s="110" t="s">
        <v>474</v>
      </c>
      <c r="B177" s="105" t="s">
        <v>475</v>
      </c>
    </row>
    <row r="178" spans="1:2" ht="20.100000000000001" customHeight="1">
      <c r="A178" s="110" t="s">
        <v>476</v>
      </c>
      <c r="B178" s="105" t="s">
        <v>477</v>
      </c>
    </row>
    <row r="179" spans="1:2" ht="20.100000000000001" customHeight="1">
      <c r="A179" s="110" t="s">
        <v>478</v>
      </c>
      <c r="B179" s="105" t="s">
        <v>479</v>
      </c>
    </row>
    <row r="180" spans="1:2" ht="20.100000000000001" customHeight="1">
      <c r="A180" s="110" t="s">
        <v>480</v>
      </c>
      <c r="B180" s="105" t="s">
        <v>481</v>
      </c>
    </row>
    <row r="181" spans="1:2" ht="20.100000000000001" customHeight="1">
      <c r="A181" s="110" t="s">
        <v>482</v>
      </c>
      <c r="B181" s="105" t="s">
        <v>483</v>
      </c>
    </row>
    <row r="182" spans="1:2" ht="20.100000000000001" customHeight="1">
      <c r="A182" s="110" t="s">
        <v>484</v>
      </c>
      <c r="B182" s="105" t="s">
        <v>485</v>
      </c>
    </row>
    <row r="183" spans="1:2" ht="20.100000000000001" customHeight="1">
      <c r="A183" s="110" t="s">
        <v>486</v>
      </c>
      <c r="B183" s="105" t="s">
        <v>487</v>
      </c>
    </row>
    <row r="184" spans="1:2" ht="20.100000000000001" customHeight="1">
      <c r="A184" s="110" t="s">
        <v>488</v>
      </c>
      <c r="B184" s="105" t="s">
        <v>489</v>
      </c>
    </row>
    <row r="185" spans="1:2" ht="20.100000000000001" customHeight="1">
      <c r="A185" s="110" t="s">
        <v>490</v>
      </c>
      <c r="B185" s="105" t="s">
        <v>491</v>
      </c>
    </row>
    <row r="186" spans="1:2" ht="20.100000000000001" customHeight="1">
      <c r="A186" s="110" t="s">
        <v>492</v>
      </c>
      <c r="B186" s="105" t="s">
        <v>493</v>
      </c>
    </row>
    <row r="187" spans="1:2" ht="20.100000000000001" customHeight="1">
      <c r="A187" s="110" t="s">
        <v>494</v>
      </c>
      <c r="B187" s="105" t="s">
        <v>495</v>
      </c>
    </row>
    <row r="188" spans="1:2" ht="20.100000000000001" customHeight="1">
      <c r="A188" s="110" t="s">
        <v>496</v>
      </c>
      <c r="B188" s="105" t="s">
        <v>497</v>
      </c>
    </row>
    <row r="189" spans="1:2" ht="20.100000000000001" customHeight="1">
      <c r="A189" s="110" t="s">
        <v>498</v>
      </c>
      <c r="B189" s="105" t="s">
        <v>499</v>
      </c>
    </row>
    <row r="190" spans="1:2" ht="20.100000000000001" customHeight="1">
      <c r="A190" s="110" t="s">
        <v>500</v>
      </c>
      <c r="B190" s="105" t="s">
        <v>501</v>
      </c>
    </row>
    <row r="191" spans="1:2" ht="20.100000000000001" customHeight="1">
      <c r="A191" s="110" t="s">
        <v>502</v>
      </c>
      <c r="B191" s="105" t="s">
        <v>503</v>
      </c>
    </row>
    <row r="192" spans="1:2" ht="20.100000000000001" customHeight="1">
      <c r="A192" s="110" t="s">
        <v>504</v>
      </c>
      <c r="B192" s="105" t="s">
        <v>505</v>
      </c>
    </row>
    <row r="193" spans="1:2" ht="20.100000000000001" customHeight="1">
      <c r="A193" s="110" t="s">
        <v>506</v>
      </c>
      <c r="B193" s="105" t="s">
        <v>507</v>
      </c>
    </row>
    <row r="194" spans="1:2" ht="20.100000000000001" customHeight="1">
      <c r="A194" s="110" t="s">
        <v>508</v>
      </c>
      <c r="B194" s="105" t="s">
        <v>509</v>
      </c>
    </row>
    <row r="195" spans="1:2" ht="20.100000000000001" customHeight="1">
      <c r="A195" s="110" t="s">
        <v>510</v>
      </c>
      <c r="B195" s="105" t="s">
        <v>511</v>
      </c>
    </row>
    <row r="196" spans="1:2" ht="20.100000000000001" customHeight="1">
      <c r="A196" s="110" t="s">
        <v>512</v>
      </c>
      <c r="B196" s="105" t="s">
        <v>513</v>
      </c>
    </row>
    <row r="197" spans="1:2" ht="20.100000000000001" customHeight="1">
      <c r="A197" s="110" t="s">
        <v>514</v>
      </c>
      <c r="B197" s="105" t="s">
        <v>515</v>
      </c>
    </row>
    <row r="198" spans="1:2" ht="20.100000000000001" customHeight="1">
      <c r="A198" s="110" t="s">
        <v>516</v>
      </c>
      <c r="B198" s="105" t="s">
        <v>517</v>
      </c>
    </row>
    <row r="199" spans="1:2" ht="20.100000000000001" customHeight="1">
      <c r="A199" s="110" t="s">
        <v>518</v>
      </c>
      <c r="B199" s="105" t="s">
        <v>519</v>
      </c>
    </row>
    <row r="200" spans="1:2" ht="20.100000000000001" customHeight="1">
      <c r="A200" s="110" t="s">
        <v>520</v>
      </c>
      <c r="B200" s="105" t="s">
        <v>521</v>
      </c>
    </row>
    <row r="201" spans="1:2" ht="20.100000000000001" customHeight="1">
      <c r="A201" s="110" t="s">
        <v>522</v>
      </c>
      <c r="B201" s="105" t="s">
        <v>523</v>
      </c>
    </row>
    <row r="202" spans="1:2" ht="20.100000000000001" customHeight="1">
      <c r="A202" s="110" t="s">
        <v>524</v>
      </c>
      <c r="B202" s="105" t="s">
        <v>525</v>
      </c>
    </row>
    <row r="203" spans="1:2" ht="20.100000000000001" customHeight="1">
      <c r="A203" s="110" t="s">
        <v>526</v>
      </c>
      <c r="B203" s="105" t="s">
        <v>527</v>
      </c>
    </row>
    <row r="204" spans="1:2" ht="20.100000000000001" customHeight="1">
      <c r="A204" s="110" t="s">
        <v>528</v>
      </c>
      <c r="B204" s="105" t="s">
        <v>529</v>
      </c>
    </row>
    <row r="205" spans="1:2" ht="20.100000000000001" customHeight="1">
      <c r="A205" s="110" t="s">
        <v>530</v>
      </c>
      <c r="B205" s="105" t="s">
        <v>531</v>
      </c>
    </row>
    <row r="206" spans="1:2" ht="20.100000000000001" customHeight="1">
      <c r="A206" s="110" t="s">
        <v>532</v>
      </c>
      <c r="B206" s="105" t="s">
        <v>533</v>
      </c>
    </row>
    <row r="207" spans="1:2" ht="20.100000000000001" customHeight="1">
      <c r="A207" s="110" t="s">
        <v>534</v>
      </c>
      <c r="B207" s="105" t="s">
        <v>535</v>
      </c>
    </row>
    <row r="208" spans="1:2" ht="20.100000000000001" customHeight="1">
      <c r="A208" s="110" t="s">
        <v>536</v>
      </c>
      <c r="B208" s="105" t="s">
        <v>537</v>
      </c>
    </row>
    <row r="209" spans="1:2" ht="20.100000000000001" customHeight="1">
      <c r="A209" s="110" t="s">
        <v>538</v>
      </c>
      <c r="B209" s="105" t="s">
        <v>539</v>
      </c>
    </row>
    <row r="210" spans="1:2" ht="20.100000000000001" customHeight="1">
      <c r="A210" s="110" t="s">
        <v>540</v>
      </c>
      <c r="B210" s="105" t="s">
        <v>541</v>
      </c>
    </row>
    <row r="211" spans="1:2" ht="20.100000000000001" customHeight="1">
      <c r="A211" s="110" t="s">
        <v>543</v>
      </c>
      <c r="B211" s="105" t="s">
        <v>544</v>
      </c>
    </row>
    <row r="212" spans="1:2" ht="20.100000000000001" customHeight="1">
      <c r="A212" s="110" t="s">
        <v>545</v>
      </c>
      <c r="B212" s="105" t="s">
        <v>546</v>
      </c>
    </row>
    <row r="213" spans="1:2" ht="20.100000000000001" customHeight="1">
      <c r="A213" s="110" t="s">
        <v>547</v>
      </c>
      <c r="B213" s="105" t="s">
        <v>548</v>
      </c>
    </row>
    <row r="214" spans="1:2" ht="20.100000000000001" customHeight="1">
      <c r="A214" s="110" t="s">
        <v>549</v>
      </c>
      <c r="B214" s="105" t="s">
        <v>550</v>
      </c>
    </row>
    <row r="215" spans="1:2" ht="20.100000000000001" customHeight="1">
      <c r="A215" s="110" t="s">
        <v>551</v>
      </c>
      <c r="B215" s="105" t="s">
        <v>552</v>
      </c>
    </row>
    <row r="216" spans="1:2" ht="20.100000000000001" customHeight="1">
      <c r="A216" s="110" t="s">
        <v>553</v>
      </c>
      <c r="B216" s="105" t="s">
        <v>554</v>
      </c>
    </row>
    <row r="217" spans="1:2" ht="20.100000000000001" customHeight="1">
      <c r="A217" s="110" t="s">
        <v>555</v>
      </c>
      <c r="B217" s="105" t="s">
        <v>556</v>
      </c>
    </row>
    <row r="218" spans="1:2" ht="20.100000000000001" customHeight="1">
      <c r="A218" s="110" t="s">
        <v>557</v>
      </c>
      <c r="B218" s="105" t="s">
        <v>558</v>
      </c>
    </row>
    <row r="219" spans="1:2" ht="20.100000000000001" customHeight="1">
      <c r="A219" s="110" t="s">
        <v>559</v>
      </c>
      <c r="B219" s="105" t="s">
        <v>560</v>
      </c>
    </row>
    <row r="220" spans="1:2" ht="20.100000000000001" customHeight="1">
      <c r="A220" s="110" t="s">
        <v>561</v>
      </c>
      <c r="B220" s="105" t="s">
        <v>562</v>
      </c>
    </row>
    <row r="221" spans="1:2" ht="20.100000000000001" customHeight="1">
      <c r="A221" s="110" t="s">
        <v>563</v>
      </c>
      <c r="B221" s="105" t="s">
        <v>564</v>
      </c>
    </row>
    <row r="222" spans="1:2" ht="20.100000000000001" customHeight="1">
      <c r="A222" s="110" t="s">
        <v>565</v>
      </c>
      <c r="B222" s="105" t="s">
        <v>566</v>
      </c>
    </row>
    <row r="223" spans="1:2" ht="20.100000000000001" customHeight="1">
      <c r="A223" s="110" t="s">
        <v>567</v>
      </c>
      <c r="B223" s="105" t="s">
        <v>568</v>
      </c>
    </row>
    <row r="224" spans="1:2" ht="20.100000000000001" customHeight="1">
      <c r="A224" s="110" t="s">
        <v>2613</v>
      </c>
      <c r="B224" s="105" t="s">
        <v>2614</v>
      </c>
    </row>
    <row r="225" spans="1:2" ht="20.100000000000001" customHeight="1">
      <c r="A225" s="110" t="s">
        <v>569</v>
      </c>
      <c r="B225" s="105" t="s">
        <v>570</v>
      </c>
    </row>
    <row r="226" spans="1:2" ht="20.100000000000001" customHeight="1">
      <c r="A226" s="110" t="s">
        <v>571</v>
      </c>
      <c r="B226" s="105" t="s">
        <v>572</v>
      </c>
    </row>
    <row r="227" spans="1:2" ht="20.100000000000001" customHeight="1">
      <c r="A227" s="110" t="s">
        <v>573</v>
      </c>
      <c r="B227" s="105" t="s">
        <v>574</v>
      </c>
    </row>
    <row r="228" spans="1:2" ht="20.100000000000001" customHeight="1">
      <c r="A228" s="110" t="s">
        <v>575</v>
      </c>
      <c r="B228" s="105" t="s">
        <v>576</v>
      </c>
    </row>
    <row r="229" spans="1:2" ht="20.100000000000001" customHeight="1">
      <c r="A229" s="110" t="s">
        <v>577</v>
      </c>
      <c r="B229" s="105" t="s">
        <v>578</v>
      </c>
    </row>
    <row r="230" spans="1:2" ht="20.100000000000001" customHeight="1">
      <c r="A230" s="110" t="s">
        <v>579</v>
      </c>
      <c r="B230" s="105" t="s">
        <v>580</v>
      </c>
    </row>
    <row r="231" spans="1:2" ht="20.100000000000001" customHeight="1">
      <c r="A231" s="110" t="s">
        <v>581</v>
      </c>
      <c r="B231" s="105" t="s">
        <v>582</v>
      </c>
    </row>
    <row r="232" spans="1:2" ht="20.100000000000001" customHeight="1">
      <c r="A232" s="110" t="s">
        <v>583</v>
      </c>
      <c r="B232" s="105" t="s">
        <v>584</v>
      </c>
    </row>
    <row r="233" spans="1:2" ht="20.100000000000001" customHeight="1">
      <c r="A233" s="110" t="s">
        <v>585</v>
      </c>
      <c r="B233" s="105" t="s">
        <v>586</v>
      </c>
    </row>
    <row r="234" spans="1:2" ht="20.100000000000001" customHeight="1">
      <c r="A234" s="110" t="s">
        <v>587</v>
      </c>
      <c r="B234" s="105" t="s">
        <v>588</v>
      </c>
    </row>
    <row r="235" spans="1:2" ht="20.100000000000001" customHeight="1">
      <c r="A235" s="110" t="s">
        <v>589</v>
      </c>
      <c r="B235" s="105" t="s">
        <v>590</v>
      </c>
    </row>
    <row r="236" spans="1:2" ht="20.100000000000001" customHeight="1">
      <c r="A236" s="110" t="s">
        <v>591</v>
      </c>
      <c r="B236" s="105" t="s">
        <v>592</v>
      </c>
    </row>
    <row r="237" spans="1:2" ht="20.100000000000001" customHeight="1">
      <c r="A237" s="110" t="s">
        <v>593</v>
      </c>
      <c r="B237" s="105" t="s">
        <v>594</v>
      </c>
    </row>
    <row r="238" spans="1:2" ht="20.100000000000001" customHeight="1">
      <c r="A238" s="110" t="s">
        <v>595</v>
      </c>
      <c r="B238" s="105" t="s">
        <v>596</v>
      </c>
    </row>
    <row r="239" spans="1:2" ht="20.100000000000001" customHeight="1">
      <c r="A239" s="110" t="s">
        <v>597</v>
      </c>
      <c r="B239" s="105" t="s">
        <v>598</v>
      </c>
    </row>
    <row r="240" spans="1:2" ht="20.100000000000001" customHeight="1">
      <c r="A240" s="110" t="s">
        <v>599</v>
      </c>
      <c r="B240" s="105" t="s">
        <v>600</v>
      </c>
    </row>
    <row r="241" spans="1:2" ht="20.100000000000001" customHeight="1">
      <c r="A241" s="110" t="s">
        <v>601</v>
      </c>
      <c r="B241" s="105" t="s">
        <v>602</v>
      </c>
    </row>
    <row r="242" spans="1:2" ht="20.100000000000001" customHeight="1">
      <c r="A242" s="110" t="s">
        <v>603</v>
      </c>
      <c r="B242" s="105" t="s">
        <v>604</v>
      </c>
    </row>
    <row r="243" spans="1:2" ht="20.100000000000001" customHeight="1">
      <c r="A243" s="110" t="s">
        <v>605</v>
      </c>
      <c r="B243" s="105" t="s">
        <v>606</v>
      </c>
    </row>
    <row r="244" spans="1:2" ht="20.100000000000001" customHeight="1">
      <c r="A244" s="110" t="s">
        <v>607</v>
      </c>
      <c r="B244" s="105" t="s">
        <v>608</v>
      </c>
    </row>
    <row r="245" spans="1:2" ht="20.100000000000001" customHeight="1">
      <c r="A245" s="110" t="s">
        <v>609</v>
      </c>
      <c r="B245" s="105" t="s">
        <v>610</v>
      </c>
    </row>
    <row r="246" spans="1:2" ht="20.100000000000001" customHeight="1">
      <c r="A246" s="110" t="s">
        <v>611</v>
      </c>
      <c r="B246" s="105" t="s">
        <v>612</v>
      </c>
    </row>
    <row r="247" spans="1:2" ht="20.100000000000001" customHeight="1">
      <c r="A247" s="110" t="s">
        <v>613</v>
      </c>
      <c r="B247" s="105" t="s">
        <v>614</v>
      </c>
    </row>
    <row r="248" spans="1:2" ht="20.100000000000001" customHeight="1">
      <c r="A248" s="110" t="s">
        <v>615</v>
      </c>
      <c r="B248" s="105" t="s">
        <v>616</v>
      </c>
    </row>
    <row r="249" spans="1:2" ht="20.100000000000001" customHeight="1">
      <c r="A249" s="110" t="s">
        <v>617</v>
      </c>
      <c r="B249" s="105" t="s">
        <v>618</v>
      </c>
    </row>
    <row r="250" spans="1:2" ht="20.100000000000001" customHeight="1">
      <c r="A250" s="110" t="s">
        <v>619</v>
      </c>
      <c r="B250" s="105" t="s">
        <v>620</v>
      </c>
    </row>
    <row r="251" spans="1:2" ht="20.100000000000001" customHeight="1">
      <c r="A251" s="110" t="s">
        <v>621</v>
      </c>
      <c r="B251" s="105" t="s">
        <v>622</v>
      </c>
    </row>
    <row r="252" spans="1:2" ht="20.100000000000001" customHeight="1">
      <c r="A252" s="110" t="s">
        <v>623</v>
      </c>
      <c r="B252" s="105" t="s">
        <v>624</v>
      </c>
    </row>
    <row r="253" spans="1:2" ht="20.100000000000001" customHeight="1">
      <c r="A253" s="110" t="s">
        <v>625</v>
      </c>
      <c r="B253" s="105" t="s">
        <v>626</v>
      </c>
    </row>
    <row r="254" spans="1:2" ht="20.100000000000001" customHeight="1">
      <c r="A254" s="110" t="s">
        <v>627</v>
      </c>
      <c r="B254" s="105" t="s">
        <v>628</v>
      </c>
    </row>
    <row r="255" spans="1:2" ht="20.100000000000001" customHeight="1">
      <c r="A255" s="110" t="s">
        <v>629</v>
      </c>
      <c r="B255" s="105" t="s">
        <v>630</v>
      </c>
    </row>
    <row r="256" spans="1:2" ht="20.100000000000001" customHeight="1">
      <c r="A256" s="110" t="s">
        <v>631</v>
      </c>
      <c r="B256" s="105" t="s">
        <v>632</v>
      </c>
    </row>
    <row r="257" spans="1:2" ht="20.100000000000001" customHeight="1">
      <c r="A257" s="110" t="s">
        <v>633</v>
      </c>
      <c r="B257" s="105" t="s">
        <v>634</v>
      </c>
    </row>
    <row r="258" spans="1:2" ht="20.100000000000001" customHeight="1">
      <c r="A258" s="110" t="s">
        <v>635</v>
      </c>
      <c r="B258" s="105" t="s">
        <v>636</v>
      </c>
    </row>
    <row r="259" spans="1:2" ht="20.100000000000001" customHeight="1">
      <c r="A259" s="110" t="s">
        <v>637</v>
      </c>
      <c r="B259" s="105" t="s">
        <v>638</v>
      </c>
    </row>
    <row r="260" spans="1:2" ht="20.100000000000001" customHeight="1">
      <c r="A260" s="110" t="s">
        <v>2555</v>
      </c>
      <c r="B260" s="105" t="s">
        <v>639</v>
      </c>
    </row>
    <row r="261" spans="1:2" ht="20.100000000000001" customHeight="1">
      <c r="A261" s="110" t="s">
        <v>640</v>
      </c>
      <c r="B261" s="105" t="s">
        <v>641</v>
      </c>
    </row>
    <row r="262" spans="1:2" ht="20.100000000000001" customHeight="1">
      <c r="A262" s="110" t="s">
        <v>642</v>
      </c>
      <c r="B262" s="105" t="s">
        <v>643</v>
      </c>
    </row>
    <row r="263" spans="1:2" ht="20.100000000000001" customHeight="1">
      <c r="A263" s="110" t="s">
        <v>644</v>
      </c>
      <c r="B263" s="105" t="s">
        <v>645</v>
      </c>
    </row>
    <row r="264" spans="1:2" ht="20.100000000000001" customHeight="1">
      <c r="A264" s="110" t="s">
        <v>646</v>
      </c>
      <c r="B264" s="105" t="s">
        <v>647</v>
      </c>
    </row>
    <row r="265" spans="1:2" ht="20.100000000000001" customHeight="1">
      <c r="A265" s="110" t="s">
        <v>648</v>
      </c>
      <c r="B265" s="105" t="s">
        <v>649</v>
      </c>
    </row>
    <row r="266" spans="1:2" ht="20.100000000000001" customHeight="1">
      <c r="A266" s="110" t="s">
        <v>650</v>
      </c>
      <c r="B266" s="105" t="s">
        <v>651</v>
      </c>
    </row>
    <row r="267" spans="1:2" ht="20.100000000000001" customHeight="1">
      <c r="A267" s="110" t="s">
        <v>652</v>
      </c>
      <c r="B267" s="105" t="s">
        <v>653</v>
      </c>
    </row>
    <row r="268" spans="1:2" ht="20.100000000000001" customHeight="1">
      <c r="A268" s="110" t="s">
        <v>2556</v>
      </c>
      <c r="B268" s="105" t="s">
        <v>654</v>
      </c>
    </row>
    <row r="269" spans="1:2" ht="20.100000000000001" customHeight="1">
      <c r="A269" s="110" t="s">
        <v>655</v>
      </c>
      <c r="B269" s="105" t="s">
        <v>656</v>
      </c>
    </row>
    <row r="270" spans="1:2" ht="20.100000000000001" customHeight="1">
      <c r="A270" s="110" t="s">
        <v>657</v>
      </c>
      <c r="B270" s="105" t="s">
        <v>658</v>
      </c>
    </row>
    <row r="271" spans="1:2" ht="20.100000000000001" customHeight="1">
      <c r="A271" s="110" t="s">
        <v>659</v>
      </c>
      <c r="B271" s="105" t="s">
        <v>660</v>
      </c>
    </row>
    <row r="272" spans="1:2" ht="20.100000000000001" customHeight="1">
      <c r="A272" s="110" t="s">
        <v>661</v>
      </c>
      <c r="B272" s="105" t="s">
        <v>662</v>
      </c>
    </row>
    <row r="273" spans="1:2" ht="20.100000000000001" customHeight="1">
      <c r="A273" s="110" t="s">
        <v>663</v>
      </c>
      <c r="B273" s="105" t="s">
        <v>664</v>
      </c>
    </row>
    <row r="274" spans="1:2" ht="20.100000000000001" customHeight="1">
      <c r="A274" s="110" t="s">
        <v>665</v>
      </c>
      <c r="B274" s="105" t="s">
        <v>666</v>
      </c>
    </row>
    <row r="275" spans="1:2" ht="20.100000000000001" customHeight="1">
      <c r="A275" s="110" t="s">
        <v>667</v>
      </c>
      <c r="B275" s="105" t="s">
        <v>668</v>
      </c>
    </row>
    <row r="276" spans="1:2" ht="20.100000000000001" customHeight="1">
      <c r="A276" s="110" t="s">
        <v>669</v>
      </c>
      <c r="B276" s="105" t="s">
        <v>670</v>
      </c>
    </row>
    <row r="277" spans="1:2" ht="20.100000000000001" customHeight="1">
      <c r="A277" s="110" t="s">
        <v>671</v>
      </c>
      <c r="B277" s="105" t="s">
        <v>672</v>
      </c>
    </row>
    <row r="278" spans="1:2" ht="20.100000000000001" customHeight="1">
      <c r="A278" s="110" t="s">
        <v>673</v>
      </c>
      <c r="B278" s="105" t="s">
        <v>674</v>
      </c>
    </row>
    <row r="279" spans="1:2" ht="20.100000000000001" customHeight="1">
      <c r="A279" s="110" t="s">
        <v>675</v>
      </c>
      <c r="B279" s="105" t="s">
        <v>676</v>
      </c>
    </row>
    <row r="280" spans="1:2" ht="20.100000000000001" customHeight="1">
      <c r="A280" s="110" t="s">
        <v>677</v>
      </c>
      <c r="B280" s="105" t="s">
        <v>678</v>
      </c>
    </row>
    <row r="281" spans="1:2" ht="20.100000000000001" customHeight="1">
      <c r="A281" s="110" t="s">
        <v>679</v>
      </c>
      <c r="B281" s="105" t="s">
        <v>680</v>
      </c>
    </row>
    <row r="282" spans="1:2" ht="20.100000000000001" customHeight="1">
      <c r="A282" s="110" t="s">
        <v>681</v>
      </c>
      <c r="B282" s="105" t="s">
        <v>682</v>
      </c>
    </row>
    <row r="283" spans="1:2" ht="20.100000000000001" customHeight="1">
      <c r="A283" s="110" t="s">
        <v>2615</v>
      </c>
      <c r="B283" s="105" t="s">
        <v>2616</v>
      </c>
    </row>
    <row r="284" spans="1:2" ht="20.100000000000001" customHeight="1">
      <c r="A284" s="110" t="s">
        <v>683</v>
      </c>
      <c r="B284" s="105" t="s">
        <v>684</v>
      </c>
    </row>
    <row r="285" spans="1:2" ht="20.100000000000001" customHeight="1">
      <c r="A285" s="110" t="s">
        <v>685</v>
      </c>
      <c r="B285" s="105" t="s">
        <v>686</v>
      </c>
    </row>
    <row r="286" spans="1:2" ht="20.100000000000001" customHeight="1">
      <c r="A286" s="110" t="s">
        <v>687</v>
      </c>
      <c r="B286" s="105" t="s">
        <v>688</v>
      </c>
    </row>
    <row r="287" spans="1:2" ht="20.100000000000001" customHeight="1">
      <c r="A287" s="110" t="s">
        <v>689</v>
      </c>
      <c r="B287" s="105" t="s">
        <v>690</v>
      </c>
    </row>
    <row r="288" spans="1:2" ht="20.100000000000001" customHeight="1">
      <c r="A288" s="110" t="s">
        <v>691</v>
      </c>
      <c r="B288" s="105" t="s">
        <v>692</v>
      </c>
    </row>
    <row r="289" spans="1:2" ht="20.100000000000001" customHeight="1">
      <c r="A289" s="110" t="s">
        <v>693</v>
      </c>
      <c r="B289" s="105" t="s">
        <v>694</v>
      </c>
    </row>
    <row r="290" spans="1:2" ht="20.100000000000001" customHeight="1">
      <c r="A290" s="110" t="s">
        <v>695</v>
      </c>
      <c r="B290" s="105" t="s">
        <v>696</v>
      </c>
    </row>
    <row r="291" spans="1:2" ht="20.100000000000001" customHeight="1">
      <c r="A291" s="110" t="s">
        <v>697</v>
      </c>
      <c r="B291" s="105" t="s">
        <v>698</v>
      </c>
    </row>
    <row r="292" spans="1:2" ht="20.100000000000001" customHeight="1">
      <c r="A292" s="110" t="s">
        <v>699</v>
      </c>
      <c r="B292" s="105" t="s">
        <v>700</v>
      </c>
    </row>
    <row r="293" spans="1:2" ht="20.100000000000001" customHeight="1">
      <c r="A293" s="110" t="s">
        <v>701</v>
      </c>
      <c r="B293" s="105" t="s">
        <v>702</v>
      </c>
    </row>
    <row r="294" spans="1:2" ht="20.100000000000001" customHeight="1">
      <c r="A294" s="110" t="s">
        <v>703</v>
      </c>
      <c r="B294" s="105" t="s">
        <v>704</v>
      </c>
    </row>
    <row r="295" spans="1:2" ht="20.100000000000001" customHeight="1">
      <c r="A295" s="110" t="s">
        <v>705</v>
      </c>
      <c r="B295" s="105" t="s">
        <v>706</v>
      </c>
    </row>
    <row r="296" spans="1:2" ht="20.100000000000001" customHeight="1">
      <c r="A296" s="110" t="s">
        <v>707</v>
      </c>
      <c r="B296" s="105" t="s">
        <v>708</v>
      </c>
    </row>
    <row r="297" spans="1:2" ht="20.100000000000001" customHeight="1">
      <c r="A297" s="110" t="s">
        <v>709</v>
      </c>
      <c r="B297" s="105" t="s">
        <v>710</v>
      </c>
    </row>
    <row r="298" spans="1:2" ht="20.100000000000001" customHeight="1">
      <c r="A298" s="110" t="s">
        <v>711</v>
      </c>
      <c r="B298" s="105" t="s">
        <v>712</v>
      </c>
    </row>
    <row r="299" spans="1:2" ht="20.100000000000001" customHeight="1">
      <c r="A299" s="110" t="s">
        <v>713</v>
      </c>
      <c r="B299" s="105" t="s">
        <v>714</v>
      </c>
    </row>
    <row r="300" spans="1:2" ht="20.100000000000001" customHeight="1">
      <c r="A300" s="110" t="s">
        <v>715</v>
      </c>
      <c r="B300" s="105" t="s">
        <v>716</v>
      </c>
    </row>
    <row r="301" spans="1:2" ht="20.100000000000001" customHeight="1">
      <c r="A301" s="110" t="s">
        <v>717</v>
      </c>
      <c r="B301" s="105" t="s">
        <v>718</v>
      </c>
    </row>
    <row r="302" spans="1:2" ht="20.100000000000001" customHeight="1">
      <c r="A302" s="110" t="s">
        <v>719</v>
      </c>
      <c r="B302" s="105" t="s">
        <v>720</v>
      </c>
    </row>
    <row r="303" spans="1:2" ht="20.100000000000001" customHeight="1">
      <c r="A303" s="110" t="s">
        <v>721</v>
      </c>
      <c r="B303" s="105" t="s">
        <v>722</v>
      </c>
    </row>
    <row r="304" spans="1:2" ht="20.100000000000001" customHeight="1">
      <c r="A304" s="110" t="s">
        <v>723</v>
      </c>
      <c r="B304" s="105" t="s">
        <v>724</v>
      </c>
    </row>
    <row r="305" spans="1:2" ht="20.100000000000001" customHeight="1">
      <c r="A305" s="110" t="s">
        <v>725</v>
      </c>
      <c r="B305" s="105" t="s">
        <v>726</v>
      </c>
    </row>
    <row r="306" spans="1:2" ht="20.100000000000001" customHeight="1">
      <c r="A306" s="110" t="s">
        <v>727</v>
      </c>
      <c r="B306" s="105" t="s">
        <v>728</v>
      </c>
    </row>
    <row r="307" spans="1:2" ht="20.100000000000001" customHeight="1">
      <c r="A307" s="110" t="s">
        <v>729</v>
      </c>
      <c r="B307" s="105" t="s">
        <v>730</v>
      </c>
    </row>
    <row r="308" spans="1:2" ht="20.100000000000001" customHeight="1">
      <c r="A308" s="110" t="s">
        <v>731</v>
      </c>
      <c r="B308" s="105" t="s">
        <v>732</v>
      </c>
    </row>
    <row r="309" spans="1:2" ht="20.100000000000001" customHeight="1">
      <c r="A309" s="110" t="s">
        <v>733</v>
      </c>
      <c r="B309" s="105" t="s">
        <v>734</v>
      </c>
    </row>
    <row r="310" spans="1:2" ht="20.100000000000001" customHeight="1">
      <c r="A310" s="110" t="s">
        <v>735</v>
      </c>
      <c r="B310" s="105" t="s">
        <v>736</v>
      </c>
    </row>
    <row r="311" spans="1:2" ht="20.100000000000001" customHeight="1">
      <c r="A311" s="110" t="s">
        <v>737</v>
      </c>
      <c r="B311" s="105" t="s">
        <v>738</v>
      </c>
    </row>
    <row r="312" spans="1:2" ht="20.100000000000001" customHeight="1">
      <c r="A312" s="110" t="s">
        <v>739</v>
      </c>
      <c r="B312" s="105" t="s">
        <v>740</v>
      </c>
    </row>
    <row r="313" spans="1:2" ht="20.100000000000001" customHeight="1">
      <c r="A313" s="110" t="s">
        <v>741</v>
      </c>
      <c r="B313" s="105" t="s">
        <v>742</v>
      </c>
    </row>
    <row r="314" spans="1:2" ht="20.100000000000001" customHeight="1">
      <c r="A314" s="110" t="s">
        <v>743</v>
      </c>
      <c r="B314" s="105" t="s">
        <v>744</v>
      </c>
    </row>
    <row r="315" spans="1:2" ht="20.100000000000001" customHeight="1">
      <c r="A315" s="110" t="s">
        <v>745</v>
      </c>
      <c r="B315" s="105" t="s">
        <v>746</v>
      </c>
    </row>
    <row r="316" spans="1:2" ht="20.100000000000001" customHeight="1">
      <c r="A316" s="110" t="s">
        <v>747</v>
      </c>
      <c r="B316" s="105" t="s">
        <v>748</v>
      </c>
    </row>
    <row r="317" spans="1:2" ht="20.100000000000001" customHeight="1">
      <c r="A317" s="110" t="s">
        <v>749</v>
      </c>
      <c r="B317" s="105" t="s">
        <v>750</v>
      </c>
    </row>
    <row r="318" spans="1:2" ht="20.100000000000001" customHeight="1">
      <c r="A318" s="110" t="s">
        <v>751</v>
      </c>
      <c r="B318" s="105" t="s">
        <v>752</v>
      </c>
    </row>
    <row r="319" spans="1:2" ht="20.100000000000001" customHeight="1">
      <c r="A319" s="110" t="s">
        <v>753</v>
      </c>
      <c r="B319" s="105" t="s">
        <v>754</v>
      </c>
    </row>
    <row r="320" spans="1:2" ht="20.100000000000001" customHeight="1">
      <c r="A320" s="110" t="s">
        <v>755</v>
      </c>
      <c r="B320" s="105" t="s">
        <v>756</v>
      </c>
    </row>
    <row r="321" spans="1:2" ht="20.100000000000001" customHeight="1">
      <c r="A321" s="110" t="s">
        <v>757</v>
      </c>
      <c r="B321" s="105" t="s">
        <v>758</v>
      </c>
    </row>
    <row r="322" spans="1:2" ht="20.100000000000001" customHeight="1">
      <c r="A322" s="110" t="s">
        <v>759</v>
      </c>
      <c r="B322" s="105" t="s">
        <v>760</v>
      </c>
    </row>
    <row r="323" spans="1:2" ht="20.100000000000001" customHeight="1">
      <c r="A323" s="110" t="s">
        <v>761</v>
      </c>
      <c r="B323" s="105" t="s">
        <v>762</v>
      </c>
    </row>
    <row r="324" spans="1:2" ht="20.100000000000001" customHeight="1">
      <c r="A324" s="110" t="s">
        <v>763</v>
      </c>
      <c r="B324" s="105" t="s">
        <v>764</v>
      </c>
    </row>
    <row r="325" spans="1:2" ht="20.100000000000001" customHeight="1">
      <c r="A325" s="110" t="s">
        <v>765</v>
      </c>
      <c r="B325" s="105" t="s">
        <v>766</v>
      </c>
    </row>
    <row r="326" spans="1:2" ht="20.100000000000001" customHeight="1">
      <c r="A326" s="110" t="s">
        <v>767</v>
      </c>
      <c r="B326" s="105" t="s">
        <v>768</v>
      </c>
    </row>
    <row r="327" spans="1:2" ht="20.100000000000001" customHeight="1">
      <c r="A327" s="110" t="s">
        <v>769</v>
      </c>
      <c r="B327" s="105" t="s">
        <v>770</v>
      </c>
    </row>
    <row r="328" spans="1:2" ht="20.100000000000001" customHeight="1">
      <c r="A328" s="110" t="s">
        <v>771</v>
      </c>
      <c r="B328" s="105" t="s">
        <v>772</v>
      </c>
    </row>
    <row r="329" spans="1:2" ht="20.100000000000001" customHeight="1">
      <c r="A329" s="110" t="s">
        <v>773</v>
      </c>
      <c r="B329" s="105" t="s">
        <v>774</v>
      </c>
    </row>
    <row r="330" spans="1:2" ht="20.100000000000001" customHeight="1">
      <c r="A330" s="110" t="s">
        <v>775</v>
      </c>
      <c r="B330" s="105" t="s">
        <v>776</v>
      </c>
    </row>
    <row r="331" spans="1:2" ht="20.100000000000001" customHeight="1">
      <c r="A331" s="110" t="s">
        <v>777</v>
      </c>
      <c r="B331" s="105" t="s">
        <v>778</v>
      </c>
    </row>
    <row r="332" spans="1:2" ht="20.100000000000001" customHeight="1">
      <c r="A332" s="110" t="s">
        <v>779</v>
      </c>
      <c r="B332" s="105" t="s">
        <v>780</v>
      </c>
    </row>
    <row r="333" spans="1:2" ht="20.100000000000001" customHeight="1">
      <c r="A333" s="110" t="s">
        <v>781</v>
      </c>
      <c r="B333" s="105" t="s">
        <v>782</v>
      </c>
    </row>
    <row r="334" spans="1:2" ht="20.100000000000001" customHeight="1">
      <c r="A334" s="110" t="s">
        <v>783</v>
      </c>
      <c r="B334" s="105" t="s">
        <v>784</v>
      </c>
    </row>
    <row r="335" spans="1:2" ht="20.100000000000001" customHeight="1">
      <c r="A335" s="110" t="s">
        <v>785</v>
      </c>
      <c r="B335" s="105" t="s">
        <v>786</v>
      </c>
    </row>
    <row r="336" spans="1:2" ht="20.100000000000001" customHeight="1">
      <c r="A336" s="110" t="s">
        <v>787</v>
      </c>
      <c r="B336" s="105" t="s">
        <v>788</v>
      </c>
    </row>
    <row r="337" spans="1:2" ht="20.100000000000001" customHeight="1">
      <c r="A337" s="110" t="s">
        <v>789</v>
      </c>
      <c r="B337" s="105" t="s">
        <v>790</v>
      </c>
    </row>
    <row r="338" spans="1:2" ht="20.100000000000001" customHeight="1">
      <c r="A338" s="110" t="s">
        <v>791</v>
      </c>
      <c r="B338" s="105" t="s">
        <v>792</v>
      </c>
    </row>
    <row r="339" spans="1:2" ht="20.100000000000001" customHeight="1">
      <c r="A339" s="110" t="s">
        <v>793</v>
      </c>
      <c r="B339" s="105" t="s">
        <v>794</v>
      </c>
    </row>
    <row r="340" spans="1:2" ht="20.100000000000001" customHeight="1">
      <c r="A340" s="110" t="s">
        <v>795</v>
      </c>
      <c r="B340" s="105" t="s">
        <v>796</v>
      </c>
    </row>
    <row r="341" spans="1:2" ht="20.100000000000001" customHeight="1">
      <c r="A341" s="110" t="s">
        <v>797</v>
      </c>
      <c r="B341" s="105" t="s">
        <v>798</v>
      </c>
    </row>
    <row r="342" spans="1:2" ht="20.100000000000001" customHeight="1">
      <c r="A342" s="110" t="s">
        <v>799</v>
      </c>
      <c r="B342" s="105" t="s">
        <v>800</v>
      </c>
    </row>
    <row r="343" spans="1:2" ht="20.100000000000001" customHeight="1">
      <c r="A343" s="110" t="s">
        <v>801</v>
      </c>
      <c r="B343" s="105" t="s">
        <v>802</v>
      </c>
    </row>
    <row r="344" spans="1:2" ht="20.100000000000001" customHeight="1">
      <c r="A344" s="110" t="s">
        <v>803</v>
      </c>
      <c r="B344" s="105" t="s">
        <v>804</v>
      </c>
    </row>
    <row r="345" spans="1:2" ht="20.100000000000001" customHeight="1">
      <c r="A345" s="110" t="s">
        <v>805</v>
      </c>
      <c r="B345" s="105" t="s">
        <v>806</v>
      </c>
    </row>
    <row r="346" spans="1:2" ht="20.100000000000001" customHeight="1">
      <c r="A346" s="110" t="s">
        <v>807</v>
      </c>
      <c r="B346" s="105" t="s">
        <v>808</v>
      </c>
    </row>
    <row r="347" spans="1:2" ht="20.100000000000001" customHeight="1">
      <c r="A347" s="110" t="s">
        <v>809</v>
      </c>
      <c r="B347" s="105" t="s">
        <v>810</v>
      </c>
    </row>
    <row r="348" spans="1:2" ht="20.100000000000001" customHeight="1">
      <c r="A348" s="110" t="s">
        <v>811</v>
      </c>
      <c r="B348" s="105" t="s">
        <v>812</v>
      </c>
    </row>
    <row r="349" spans="1:2" ht="20.100000000000001" customHeight="1">
      <c r="A349" s="110" t="s">
        <v>813</v>
      </c>
      <c r="B349" s="105" t="s">
        <v>814</v>
      </c>
    </row>
    <row r="350" spans="1:2" ht="20.100000000000001" customHeight="1">
      <c r="A350" s="110" t="s">
        <v>815</v>
      </c>
      <c r="B350" s="105" t="s">
        <v>816</v>
      </c>
    </row>
    <row r="351" spans="1:2" ht="20.100000000000001" customHeight="1">
      <c r="A351" s="110" t="s">
        <v>817</v>
      </c>
      <c r="B351" s="105" t="s">
        <v>818</v>
      </c>
    </row>
    <row r="352" spans="1:2" ht="20.100000000000001" customHeight="1">
      <c r="A352" s="110" t="s">
        <v>819</v>
      </c>
      <c r="B352" s="105" t="s">
        <v>820</v>
      </c>
    </row>
    <row r="353" spans="1:2" ht="20.100000000000001" customHeight="1">
      <c r="A353" s="110" t="s">
        <v>821</v>
      </c>
      <c r="B353" s="105" t="s">
        <v>822</v>
      </c>
    </row>
    <row r="354" spans="1:2" ht="20.100000000000001" customHeight="1">
      <c r="A354" s="110" t="s">
        <v>823</v>
      </c>
      <c r="B354" s="105" t="s">
        <v>824</v>
      </c>
    </row>
    <row r="355" spans="1:2" ht="20.100000000000001" customHeight="1">
      <c r="A355" s="110" t="s">
        <v>825</v>
      </c>
      <c r="B355" s="105" t="s">
        <v>826</v>
      </c>
    </row>
    <row r="356" spans="1:2" ht="20.100000000000001" customHeight="1">
      <c r="A356" s="110" t="s">
        <v>827</v>
      </c>
      <c r="B356" s="105" t="s">
        <v>828</v>
      </c>
    </row>
    <row r="357" spans="1:2" ht="20.100000000000001" customHeight="1">
      <c r="A357" s="110" t="s">
        <v>829</v>
      </c>
      <c r="B357" s="105" t="s">
        <v>830</v>
      </c>
    </row>
    <row r="358" spans="1:2" ht="20.100000000000001" customHeight="1">
      <c r="A358" s="110" t="s">
        <v>831</v>
      </c>
      <c r="B358" s="105" t="s">
        <v>832</v>
      </c>
    </row>
    <row r="359" spans="1:2" ht="20.100000000000001" customHeight="1">
      <c r="A359" s="110" t="s">
        <v>833</v>
      </c>
      <c r="B359" s="105" t="s">
        <v>834</v>
      </c>
    </row>
    <row r="360" spans="1:2" ht="20.100000000000001" customHeight="1">
      <c r="A360" s="110" t="s">
        <v>835</v>
      </c>
      <c r="B360" s="105" t="s">
        <v>836</v>
      </c>
    </row>
    <row r="361" spans="1:2" ht="20.100000000000001" customHeight="1">
      <c r="A361" s="110" t="s">
        <v>837</v>
      </c>
      <c r="B361" s="105" t="s">
        <v>838</v>
      </c>
    </row>
    <row r="362" spans="1:2" ht="20.100000000000001" customHeight="1">
      <c r="A362" s="110" t="s">
        <v>839</v>
      </c>
      <c r="B362" s="105" t="s">
        <v>840</v>
      </c>
    </row>
    <row r="363" spans="1:2" ht="20.100000000000001" customHeight="1">
      <c r="A363" s="110" t="s">
        <v>841</v>
      </c>
      <c r="B363" s="105" t="s">
        <v>842</v>
      </c>
    </row>
    <row r="364" spans="1:2" ht="20.100000000000001" customHeight="1">
      <c r="A364" s="110" t="s">
        <v>843</v>
      </c>
      <c r="B364" s="105" t="s">
        <v>844</v>
      </c>
    </row>
    <row r="365" spans="1:2" ht="20.100000000000001" customHeight="1">
      <c r="A365" s="110" t="s">
        <v>845</v>
      </c>
      <c r="B365" s="105" t="s">
        <v>846</v>
      </c>
    </row>
    <row r="366" spans="1:2" ht="20.100000000000001" customHeight="1">
      <c r="A366" s="110" t="s">
        <v>847</v>
      </c>
      <c r="B366" s="105" t="s">
        <v>848</v>
      </c>
    </row>
    <row r="367" spans="1:2" ht="20.100000000000001" customHeight="1">
      <c r="A367" s="110" t="s">
        <v>849</v>
      </c>
      <c r="B367" s="105" t="s">
        <v>850</v>
      </c>
    </row>
    <row r="368" spans="1:2" ht="20.100000000000001" customHeight="1">
      <c r="A368" s="110" t="s">
        <v>851</v>
      </c>
      <c r="B368" s="105" t="s">
        <v>852</v>
      </c>
    </row>
    <row r="369" spans="1:2" ht="20.100000000000001" customHeight="1">
      <c r="A369" s="110" t="s">
        <v>853</v>
      </c>
      <c r="B369" s="105" t="s">
        <v>854</v>
      </c>
    </row>
    <row r="370" spans="1:2" ht="20.100000000000001" customHeight="1">
      <c r="A370" s="110" t="s">
        <v>855</v>
      </c>
      <c r="B370" s="105" t="s">
        <v>856</v>
      </c>
    </row>
    <row r="371" spans="1:2" ht="20.100000000000001" customHeight="1">
      <c r="A371" s="110" t="s">
        <v>857</v>
      </c>
      <c r="B371" s="105" t="s">
        <v>858</v>
      </c>
    </row>
    <row r="372" spans="1:2" ht="20.100000000000001" customHeight="1">
      <c r="A372" s="110" t="s">
        <v>859</v>
      </c>
      <c r="B372" s="105" t="s">
        <v>860</v>
      </c>
    </row>
    <row r="373" spans="1:2" ht="20.100000000000001" customHeight="1">
      <c r="A373" s="110" t="s">
        <v>861</v>
      </c>
      <c r="B373" s="105" t="s">
        <v>862</v>
      </c>
    </row>
    <row r="374" spans="1:2" ht="20.100000000000001" customHeight="1">
      <c r="A374" s="110" t="s">
        <v>863</v>
      </c>
      <c r="B374" s="105" t="s">
        <v>864</v>
      </c>
    </row>
    <row r="375" spans="1:2" ht="20.100000000000001" customHeight="1">
      <c r="A375" s="110" t="s">
        <v>865</v>
      </c>
      <c r="B375" s="105" t="s">
        <v>866</v>
      </c>
    </row>
    <row r="376" spans="1:2" ht="20.100000000000001" customHeight="1">
      <c r="A376" s="110" t="s">
        <v>867</v>
      </c>
      <c r="B376" s="105" t="s">
        <v>868</v>
      </c>
    </row>
    <row r="377" spans="1:2" ht="20.100000000000001" customHeight="1">
      <c r="A377" s="110" t="s">
        <v>869</v>
      </c>
      <c r="B377" s="105" t="s">
        <v>870</v>
      </c>
    </row>
    <row r="378" spans="1:2" ht="20.100000000000001" customHeight="1">
      <c r="A378" s="110" t="s">
        <v>871</v>
      </c>
      <c r="B378" s="105" t="s">
        <v>872</v>
      </c>
    </row>
    <row r="379" spans="1:2" ht="20.100000000000001" customHeight="1">
      <c r="A379" s="110" t="s">
        <v>873</v>
      </c>
      <c r="B379" s="105" t="s">
        <v>874</v>
      </c>
    </row>
    <row r="380" spans="1:2" ht="20.100000000000001" customHeight="1">
      <c r="A380" s="110" t="s">
        <v>875</v>
      </c>
      <c r="B380" s="105" t="s">
        <v>876</v>
      </c>
    </row>
    <row r="381" spans="1:2" ht="20.100000000000001" customHeight="1">
      <c r="A381" s="110" t="s">
        <v>877</v>
      </c>
      <c r="B381" s="105" t="s">
        <v>878</v>
      </c>
    </row>
    <row r="382" spans="1:2" ht="20.100000000000001" customHeight="1">
      <c r="A382" s="110" t="s">
        <v>879</v>
      </c>
      <c r="B382" s="105" t="s">
        <v>880</v>
      </c>
    </row>
    <row r="383" spans="1:2" ht="20.100000000000001" customHeight="1">
      <c r="A383" s="110" t="s">
        <v>881</v>
      </c>
      <c r="B383" s="105" t="s">
        <v>882</v>
      </c>
    </row>
    <row r="384" spans="1:2" ht="20.100000000000001" customHeight="1">
      <c r="A384" s="110" t="s">
        <v>883</v>
      </c>
      <c r="B384" s="105" t="s">
        <v>884</v>
      </c>
    </row>
    <row r="385" spans="1:2" ht="20.100000000000001" customHeight="1">
      <c r="A385" s="110" t="s">
        <v>885</v>
      </c>
      <c r="B385" s="105" t="s">
        <v>886</v>
      </c>
    </row>
    <row r="386" spans="1:2" ht="20.100000000000001" customHeight="1">
      <c r="A386" s="110" t="s">
        <v>887</v>
      </c>
      <c r="B386" s="105" t="s">
        <v>888</v>
      </c>
    </row>
    <row r="387" spans="1:2" ht="20.100000000000001" customHeight="1">
      <c r="A387" s="110" t="s">
        <v>889</v>
      </c>
      <c r="B387" s="105" t="s">
        <v>890</v>
      </c>
    </row>
    <row r="388" spans="1:2" ht="20.100000000000001" customHeight="1">
      <c r="A388" s="110" t="s">
        <v>891</v>
      </c>
      <c r="B388" s="105" t="s">
        <v>892</v>
      </c>
    </row>
    <row r="389" spans="1:2" ht="20.100000000000001" customHeight="1">
      <c r="A389" s="110" t="s">
        <v>893</v>
      </c>
      <c r="B389" s="105" t="s">
        <v>894</v>
      </c>
    </row>
    <row r="390" spans="1:2" ht="20.100000000000001" customHeight="1">
      <c r="A390" s="110" t="s">
        <v>895</v>
      </c>
      <c r="B390" s="105" t="s">
        <v>896</v>
      </c>
    </row>
    <row r="391" spans="1:2" ht="20.100000000000001" customHeight="1">
      <c r="A391" s="110" t="s">
        <v>897</v>
      </c>
      <c r="B391" s="105" t="s">
        <v>898</v>
      </c>
    </row>
    <row r="392" spans="1:2" ht="20.100000000000001" customHeight="1">
      <c r="A392" s="110" t="s">
        <v>899</v>
      </c>
      <c r="B392" s="105" t="s">
        <v>900</v>
      </c>
    </row>
    <row r="393" spans="1:2" ht="20.100000000000001" customHeight="1">
      <c r="A393" s="110" t="s">
        <v>901</v>
      </c>
      <c r="B393" s="105" t="s">
        <v>902</v>
      </c>
    </row>
    <row r="394" spans="1:2" ht="20.100000000000001" customHeight="1">
      <c r="A394" s="110" t="s">
        <v>903</v>
      </c>
      <c r="B394" s="105" t="s">
        <v>904</v>
      </c>
    </row>
    <row r="395" spans="1:2" ht="20.100000000000001" customHeight="1">
      <c r="A395" s="110" t="s">
        <v>905</v>
      </c>
      <c r="B395" s="105" t="s">
        <v>906</v>
      </c>
    </row>
    <row r="396" spans="1:2" ht="20.100000000000001" customHeight="1">
      <c r="A396" s="110" t="s">
        <v>907</v>
      </c>
      <c r="B396" s="105" t="s">
        <v>908</v>
      </c>
    </row>
    <row r="397" spans="1:2" ht="20.100000000000001" customHeight="1">
      <c r="A397" s="110" t="s">
        <v>909</v>
      </c>
      <c r="B397" s="105" t="s">
        <v>910</v>
      </c>
    </row>
    <row r="398" spans="1:2" ht="20.100000000000001" customHeight="1">
      <c r="A398" s="110" t="s">
        <v>911</v>
      </c>
      <c r="B398" s="105" t="s">
        <v>912</v>
      </c>
    </row>
    <row r="399" spans="1:2" ht="20.100000000000001" customHeight="1">
      <c r="A399" s="110" t="s">
        <v>913</v>
      </c>
      <c r="B399" s="105" t="s">
        <v>914</v>
      </c>
    </row>
    <row r="400" spans="1:2" ht="20.100000000000001" customHeight="1">
      <c r="A400" s="110" t="s">
        <v>915</v>
      </c>
      <c r="B400" s="105" t="s">
        <v>916</v>
      </c>
    </row>
    <row r="401" spans="1:2" ht="20.100000000000001" customHeight="1">
      <c r="A401" s="110" t="s">
        <v>917</v>
      </c>
      <c r="B401" s="105" t="s">
        <v>918</v>
      </c>
    </row>
    <row r="402" spans="1:2" ht="20.100000000000001" customHeight="1">
      <c r="A402" s="110" t="s">
        <v>919</v>
      </c>
      <c r="B402" s="105" t="s">
        <v>920</v>
      </c>
    </row>
    <row r="403" spans="1:2" ht="20.100000000000001" customHeight="1">
      <c r="A403" s="110" t="s">
        <v>921</v>
      </c>
      <c r="B403" s="105" t="s">
        <v>922</v>
      </c>
    </row>
    <row r="404" spans="1:2" ht="20.100000000000001" customHeight="1">
      <c r="A404" s="110" t="s">
        <v>923</v>
      </c>
      <c r="B404" s="105" t="s">
        <v>924</v>
      </c>
    </row>
    <row r="405" spans="1:2" ht="20.100000000000001" customHeight="1">
      <c r="A405" s="110" t="s">
        <v>925</v>
      </c>
      <c r="B405" s="105" t="s">
        <v>926</v>
      </c>
    </row>
    <row r="406" spans="1:2" ht="20.100000000000001" customHeight="1">
      <c r="A406" s="110" t="s">
        <v>927</v>
      </c>
      <c r="B406" s="105" t="s">
        <v>928</v>
      </c>
    </row>
    <row r="407" spans="1:2" ht="20.100000000000001" customHeight="1">
      <c r="A407" s="110" t="s">
        <v>929</v>
      </c>
      <c r="B407" s="105" t="s">
        <v>930</v>
      </c>
    </row>
    <row r="408" spans="1:2" ht="20.100000000000001" customHeight="1">
      <c r="A408" s="110" t="s">
        <v>931</v>
      </c>
      <c r="B408" s="105" t="s">
        <v>932</v>
      </c>
    </row>
    <row r="409" spans="1:2" ht="20.100000000000001" customHeight="1">
      <c r="A409" s="110" t="s">
        <v>933</v>
      </c>
      <c r="B409" s="105" t="s">
        <v>934</v>
      </c>
    </row>
    <row r="410" spans="1:2" ht="20.100000000000001" customHeight="1">
      <c r="A410" s="110" t="s">
        <v>935</v>
      </c>
      <c r="B410" s="105" t="s">
        <v>936</v>
      </c>
    </row>
    <row r="411" spans="1:2" ht="20.100000000000001" customHeight="1">
      <c r="A411" s="110" t="s">
        <v>937</v>
      </c>
      <c r="B411" s="105" t="s">
        <v>938</v>
      </c>
    </row>
    <row r="412" spans="1:2" ht="20.100000000000001" customHeight="1">
      <c r="A412" s="110" t="s">
        <v>939</v>
      </c>
      <c r="B412" s="105" t="s">
        <v>940</v>
      </c>
    </row>
    <row r="413" spans="1:2" ht="20.100000000000001" customHeight="1">
      <c r="A413" s="110" t="s">
        <v>941</v>
      </c>
      <c r="B413" s="105" t="s">
        <v>942</v>
      </c>
    </row>
    <row r="414" spans="1:2" ht="20.100000000000001" customHeight="1">
      <c r="A414" s="110" t="s">
        <v>943</v>
      </c>
      <c r="B414" s="105" t="s">
        <v>944</v>
      </c>
    </row>
    <row r="415" spans="1:2" ht="20.100000000000001" customHeight="1">
      <c r="A415" s="110" t="s">
        <v>945</v>
      </c>
      <c r="B415" s="105" t="s">
        <v>946</v>
      </c>
    </row>
    <row r="416" spans="1:2" ht="20.100000000000001" customHeight="1">
      <c r="A416" s="110" t="s">
        <v>947</v>
      </c>
      <c r="B416" s="105" t="s">
        <v>948</v>
      </c>
    </row>
    <row r="417" spans="1:2" ht="20.100000000000001" customHeight="1">
      <c r="A417" s="110" t="s">
        <v>949</v>
      </c>
      <c r="B417" s="105" t="s">
        <v>950</v>
      </c>
    </row>
    <row r="418" spans="1:2" ht="20.100000000000001" customHeight="1">
      <c r="A418" s="110" t="s">
        <v>951</v>
      </c>
      <c r="B418" s="105" t="s">
        <v>952</v>
      </c>
    </row>
    <row r="419" spans="1:2" ht="20.100000000000001" customHeight="1">
      <c r="A419" s="110" t="s">
        <v>542</v>
      </c>
      <c r="B419" s="105" t="s">
        <v>2567</v>
      </c>
    </row>
    <row r="420" spans="1:2" ht="20.100000000000001" customHeight="1">
      <c r="A420" s="110" t="s">
        <v>2617</v>
      </c>
      <c r="B420" s="105" t="s">
        <v>2618</v>
      </c>
    </row>
    <row r="421" spans="1:2" ht="20.100000000000001" customHeight="1">
      <c r="A421" s="110" t="s">
        <v>953</v>
      </c>
      <c r="B421" s="105" t="s">
        <v>954</v>
      </c>
    </row>
    <row r="422" spans="1:2" ht="20.100000000000001" customHeight="1">
      <c r="A422" s="110" t="s">
        <v>2557</v>
      </c>
      <c r="B422" s="105" t="s">
        <v>955</v>
      </c>
    </row>
    <row r="423" spans="1:2" ht="20.100000000000001" customHeight="1">
      <c r="A423" s="110" t="s">
        <v>956</v>
      </c>
      <c r="B423" s="105" t="s">
        <v>957</v>
      </c>
    </row>
    <row r="424" spans="1:2" ht="20.100000000000001" customHeight="1">
      <c r="A424" s="110" t="s">
        <v>958</v>
      </c>
      <c r="B424" s="105" t="s">
        <v>959</v>
      </c>
    </row>
    <row r="425" spans="1:2" ht="20.100000000000001" customHeight="1">
      <c r="A425" s="110" t="s">
        <v>960</v>
      </c>
      <c r="B425" s="105" t="s">
        <v>961</v>
      </c>
    </row>
    <row r="426" spans="1:2" ht="20.100000000000001" customHeight="1">
      <c r="A426" s="110" t="s">
        <v>962</v>
      </c>
      <c r="B426" s="105" t="s">
        <v>963</v>
      </c>
    </row>
    <row r="427" spans="1:2" ht="20.100000000000001" customHeight="1">
      <c r="A427" s="110" t="s">
        <v>964</v>
      </c>
      <c r="B427" s="105" t="s">
        <v>965</v>
      </c>
    </row>
    <row r="428" spans="1:2" ht="20.100000000000001" customHeight="1">
      <c r="A428" s="110" t="s">
        <v>966</v>
      </c>
      <c r="B428" s="105" t="s">
        <v>967</v>
      </c>
    </row>
    <row r="429" spans="1:2" ht="20.100000000000001" customHeight="1">
      <c r="A429" s="110" t="s">
        <v>968</v>
      </c>
      <c r="B429" s="105" t="s">
        <v>969</v>
      </c>
    </row>
    <row r="430" spans="1:2" ht="20.100000000000001" customHeight="1">
      <c r="A430" s="110" t="s">
        <v>970</v>
      </c>
      <c r="B430" s="105" t="s">
        <v>971</v>
      </c>
    </row>
    <row r="431" spans="1:2" ht="20.100000000000001" customHeight="1">
      <c r="A431" s="110" t="s">
        <v>972</v>
      </c>
      <c r="B431" s="105" t="s">
        <v>973</v>
      </c>
    </row>
    <row r="432" spans="1:2" ht="20.100000000000001" customHeight="1">
      <c r="A432" s="110" t="s">
        <v>974</v>
      </c>
      <c r="B432" s="105" t="s">
        <v>975</v>
      </c>
    </row>
    <row r="433" spans="1:2" ht="20.100000000000001" customHeight="1">
      <c r="A433" s="110" t="s">
        <v>976</v>
      </c>
      <c r="B433" s="105" t="s">
        <v>977</v>
      </c>
    </row>
    <row r="434" spans="1:2" ht="20.100000000000001" customHeight="1">
      <c r="A434" s="110" t="s">
        <v>978</v>
      </c>
      <c r="B434" s="105" t="s">
        <v>979</v>
      </c>
    </row>
    <row r="435" spans="1:2" ht="20.100000000000001" customHeight="1">
      <c r="A435" s="110" t="s">
        <v>980</v>
      </c>
      <c r="B435" s="105" t="s">
        <v>981</v>
      </c>
    </row>
    <row r="436" spans="1:2" ht="20.100000000000001" customHeight="1">
      <c r="A436" s="110" t="s">
        <v>982</v>
      </c>
      <c r="B436" s="105" t="s">
        <v>983</v>
      </c>
    </row>
    <row r="437" spans="1:2" ht="20.100000000000001" customHeight="1">
      <c r="A437" s="110" t="s">
        <v>984</v>
      </c>
      <c r="B437" s="105" t="s">
        <v>985</v>
      </c>
    </row>
    <row r="438" spans="1:2" ht="20.100000000000001" customHeight="1">
      <c r="A438" s="110" t="s">
        <v>986</v>
      </c>
      <c r="B438" s="105" t="s">
        <v>987</v>
      </c>
    </row>
    <row r="439" spans="1:2" ht="20.100000000000001" customHeight="1">
      <c r="A439" s="110" t="s">
        <v>988</v>
      </c>
      <c r="B439" s="105" t="s">
        <v>989</v>
      </c>
    </row>
    <row r="440" spans="1:2" ht="20.100000000000001" customHeight="1">
      <c r="A440" s="110" t="s">
        <v>990</v>
      </c>
      <c r="B440" s="105" t="s">
        <v>991</v>
      </c>
    </row>
    <row r="441" spans="1:2" ht="20.100000000000001" customHeight="1">
      <c r="A441" s="110" t="s">
        <v>992</v>
      </c>
      <c r="B441" s="105" t="s">
        <v>993</v>
      </c>
    </row>
    <row r="442" spans="1:2" ht="20.100000000000001" customHeight="1">
      <c r="A442" s="110" t="s">
        <v>994</v>
      </c>
      <c r="B442" s="105" t="s">
        <v>995</v>
      </c>
    </row>
    <row r="443" spans="1:2" ht="20.100000000000001" customHeight="1">
      <c r="A443" s="110" t="s">
        <v>996</v>
      </c>
      <c r="B443" s="105" t="s">
        <v>997</v>
      </c>
    </row>
    <row r="444" spans="1:2" ht="20.100000000000001" customHeight="1">
      <c r="A444" s="110" t="s">
        <v>998</v>
      </c>
      <c r="B444" s="105" t="s">
        <v>999</v>
      </c>
    </row>
    <row r="445" spans="1:2" ht="20.100000000000001" customHeight="1">
      <c r="A445" s="110" t="s">
        <v>1000</v>
      </c>
      <c r="B445" s="105" t="s">
        <v>1001</v>
      </c>
    </row>
    <row r="446" spans="1:2" ht="20.100000000000001" customHeight="1">
      <c r="A446" s="110" t="s">
        <v>1002</v>
      </c>
      <c r="B446" s="105" t="s">
        <v>1003</v>
      </c>
    </row>
    <row r="447" spans="1:2" ht="20.100000000000001" customHeight="1">
      <c r="A447" s="110" t="s">
        <v>1004</v>
      </c>
      <c r="B447" s="105" t="s">
        <v>1005</v>
      </c>
    </row>
    <row r="448" spans="1:2" ht="20.100000000000001" customHeight="1">
      <c r="A448" s="110" t="s">
        <v>1006</v>
      </c>
      <c r="B448" s="105" t="s">
        <v>1007</v>
      </c>
    </row>
    <row r="449" spans="1:2" ht="20.100000000000001" customHeight="1">
      <c r="A449" s="110" t="s">
        <v>1008</v>
      </c>
      <c r="B449" s="105" t="s">
        <v>1009</v>
      </c>
    </row>
    <row r="450" spans="1:2" ht="20.100000000000001" customHeight="1">
      <c r="A450" s="110" t="s">
        <v>1010</v>
      </c>
      <c r="B450" s="105" t="s">
        <v>1011</v>
      </c>
    </row>
    <row r="451" spans="1:2" ht="20.100000000000001" customHeight="1">
      <c r="A451" s="110" t="s">
        <v>1012</v>
      </c>
      <c r="B451" s="105" t="s">
        <v>1013</v>
      </c>
    </row>
    <row r="452" spans="1:2" ht="20.100000000000001" customHeight="1">
      <c r="A452" s="110" t="s">
        <v>1014</v>
      </c>
      <c r="B452" s="105" t="s">
        <v>1015</v>
      </c>
    </row>
    <row r="453" spans="1:2" ht="20.100000000000001" customHeight="1">
      <c r="A453" s="110" t="s">
        <v>1016</v>
      </c>
      <c r="B453" s="105" t="s">
        <v>1017</v>
      </c>
    </row>
    <row r="454" spans="1:2" ht="20.100000000000001" customHeight="1">
      <c r="A454" s="110" t="s">
        <v>1018</v>
      </c>
      <c r="B454" s="105" t="s">
        <v>1019</v>
      </c>
    </row>
    <row r="455" spans="1:2" ht="20.100000000000001" customHeight="1">
      <c r="A455" s="110" t="s">
        <v>1020</v>
      </c>
      <c r="B455" s="105" t="s">
        <v>1021</v>
      </c>
    </row>
    <row r="456" spans="1:2" ht="20.100000000000001" customHeight="1">
      <c r="A456" s="110" t="s">
        <v>1022</v>
      </c>
      <c r="B456" s="105" t="s">
        <v>1023</v>
      </c>
    </row>
    <row r="457" spans="1:2" ht="20.100000000000001" customHeight="1">
      <c r="A457" s="110" t="s">
        <v>1024</v>
      </c>
      <c r="B457" s="105" t="s">
        <v>1025</v>
      </c>
    </row>
    <row r="458" spans="1:2" ht="20.100000000000001" customHeight="1">
      <c r="A458" s="110" t="s">
        <v>1026</v>
      </c>
      <c r="B458" s="105" t="s">
        <v>1027</v>
      </c>
    </row>
    <row r="459" spans="1:2" ht="20.100000000000001" customHeight="1">
      <c r="A459" s="110" t="s">
        <v>1028</v>
      </c>
      <c r="B459" s="105" t="s">
        <v>1029</v>
      </c>
    </row>
    <row r="460" spans="1:2" ht="20.100000000000001" customHeight="1">
      <c r="A460" s="110" t="s">
        <v>1030</v>
      </c>
      <c r="B460" s="105" t="s">
        <v>1031</v>
      </c>
    </row>
    <row r="461" spans="1:2" ht="20.100000000000001" customHeight="1">
      <c r="A461" s="110" t="s">
        <v>1032</v>
      </c>
      <c r="B461" s="105" t="s">
        <v>1033</v>
      </c>
    </row>
    <row r="462" spans="1:2" ht="20.100000000000001" customHeight="1">
      <c r="A462" s="110" t="s">
        <v>1034</v>
      </c>
      <c r="B462" s="105" t="s">
        <v>1035</v>
      </c>
    </row>
    <row r="463" spans="1:2" ht="20.100000000000001" customHeight="1">
      <c r="A463" s="110" t="s">
        <v>1036</v>
      </c>
      <c r="B463" s="105" t="s">
        <v>1037</v>
      </c>
    </row>
    <row r="464" spans="1:2" ht="20.100000000000001" customHeight="1">
      <c r="A464" s="110" t="s">
        <v>1038</v>
      </c>
      <c r="B464" s="105" t="s">
        <v>1039</v>
      </c>
    </row>
    <row r="465" spans="1:2" ht="20.100000000000001" customHeight="1">
      <c r="A465" s="110" t="s">
        <v>1040</v>
      </c>
      <c r="B465" s="105" t="s">
        <v>1041</v>
      </c>
    </row>
    <row r="466" spans="1:2" ht="20.100000000000001" customHeight="1">
      <c r="A466" s="110" t="s">
        <v>1042</v>
      </c>
      <c r="B466" s="105" t="s">
        <v>1043</v>
      </c>
    </row>
    <row r="467" spans="1:2" ht="20.100000000000001" customHeight="1">
      <c r="A467" s="110" t="s">
        <v>1044</v>
      </c>
      <c r="B467" s="105" t="s">
        <v>1045</v>
      </c>
    </row>
    <row r="468" spans="1:2" ht="20.100000000000001" customHeight="1">
      <c r="A468" s="110" t="s">
        <v>1046</v>
      </c>
      <c r="B468" s="105" t="s">
        <v>1047</v>
      </c>
    </row>
    <row r="469" spans="1:2" ht="20.100000000000001" customHeight="1">
      <c r="A469" s="110" t="s">
        <v>1048</v>
      </c>
      <c r="B469" s="105" t="s">
        <v>1049</v>
      </c>
    </row>
    <row r="470" spans="1:2" ht="20.100000000000001" customHeight="1">
      <c r="A470" s="110" t="s">
        <v>1050</v>
      </c>
      <c r="B470" s="105" t="s">
        <v>1051</v>
      </c>
    </row>
    <row r="471" spans="1:2" ht="20.100000000000001" customHeight="1">
      <c r="A471" s="110" t="s">
        <v>1052</v>
      </c>
      <c r="B471" s="105" t="s">
        <v>1053</v>
      </c>
    </row>
    <row r="472" spans="1:2" ht="20.100000000000001" customHeight="1">
      <c r="A472" s="110" t="s">
        <v>1054</v>
      </c>
      <c r="B472" s="105" t="s">
        <v>1055</v>
      </c>
    </row>
    <row r="473" spans="1:2" ht="20.100000000000001" customHeight="1">
      <c r="A473" s="110" t="s">
        <v>1056</v>
      </c>
      <c r="B473" s="105" t="s">
        <v>1057</v>
      </c>
    </row>
    <row r="474" spans="1:2" ht="20.100000000000001" customHeight="1">
      <c r="A474" s="110" t="s">
        <v>1058</v>
      </c>
      <c r="B474" s="105" t="s">
        <v>1059</v>
      </c>
    </row>
    <row r="475" spans="1:2" ht="20.100000000000001" customHeight="1">
      <c r="A475" s="110" t="s">
        <v>1060</v>
      </c>
      <c r="B475" s="105" t="s">
        <v>1061</v>
      </c>
    </row>
    <row r="476" spans="1:2" ht="20.100000000000001" customHeight="1">
      <c r="A476" s="110" t="s">
        <v>1062</v>
      </c>
      <c r="B476" s="105" t="s">
        <v>1063</v>
      </c>
    </row>
    <row r="477" spans="1:2" ht="20.100000000000001" customHeight="1">
      <c r="A477" s="110" t="s">
        <v>1064</v>
      </c>
      <c r="B477" s="105" t="s">
        <v>1065</v>
      </c>
    </row>
    <row r="478" spans="1:2" ht="20.100000000000001" customHeight="1">
      <c r="A478" s="110" t="s">
        <v>1066</v>
      </c>
      <c r="B478" s="105" t="s">
        <v>1067</v>
      </c>
    </row>
    <row r="479" spans="1:2" ht="20.100000000000001" customHeight="1">
      <c r="A479" s="110" t="s">
        <v>1068</v>
      </c>
      <c r="B479" s="105" t="s">
        <v>1069</v>
      </c>
    </row>
    <row r="480" spans="1:2" ht="20.100000000000001" customHeight="1">
      <c r="A480" s="110" t="s">
        <v>1070</v>
      </c>
      <c r="B480" s="105" t="s">
        <v>1071</v>
      </c>
    </row>
    <row r="481" spans="1:2" ht="20.100000000000001" customHeight="1">
      <c r="A481" s="110" t="s">
        <v>1072</v>
      </c>
      <c r="B481" s="105" t="s">
        <v>1073</v>
      </c>
    </row>
    <row r="482" spans="1:2" ht="20.100000000000001" customHeight="1">
      <c r="A482" s="110" t="s">
        <v>1074</v>
      </c>
      <c r="B482" s="105" t="s">
        <v>1075</v>
      </c>
    </row>
    <row r="483" spans="1:2" ht="20.100000000000001" customHeight="1">
      <c r="A483" s="110" t="s">
        <v>1076</v>
      </c>
      <c r="B483" s="105" t="s">
        <v>1077</v>
      </c>
    </row>
    <row r="484" spans="1:2" ht="20.100000000000001" customHeight="1">
      <c r="A484" s="110" t="s">
        <v>1078</v>
      </c>
      <c r="B484" s="105" t="s">
        <v>1079</v>
      </c>
    </row>
    <row r="485" spans="1:2" ht="20.100000000000001" customHeight="1">
      <c r="A485" s="110" t="s">
        <v>1080</v>
      </c>
      <c r="B485" s="105" t="s">
        <v>1081</v>
      </c>
    </row>
    <row r="486" spans="1:2" ht="20.100000000000001" customHeight="1">
      <c r="A486" s="110" t="s">
        <v>1082</v>
      </c>
      <c r="B486" s="105" t="s">
        <v>1083</v>
      </c>
    </row>
    <row r="487" spans="1:2" ht="20.100000000000001" customHeight="1">
      <c r="A487" s="110" t="s">
        <v>1084</v>
      </c>
      <c r="B487" s="105" t="s">
        <v>1085</v>
      </c>
    </row>
    <row r="488" spans="1:2" ht="20.100000000000001" customHeight="1">
      <c r="A488" s="110" t="s">
        <v>1086</v>
      </c>
      <c r="B488" s="105" t="s">
        <v>1087</v>
      </c>
    </row>
    <row r="489" spans="1:2" ht="20.100000000000001" customHeight="1">
      <c r="A489" s="110" t="s">
        <v>1088</v>
      </c>
      <c r="B489" s="105" t="s">
        <v>1089</v>
      </c>
    </row>
    <row r="490" spans="1:2" ht="20.100000000000001" customHeight="1">
      <c r="A490" s="110" t="s">
        <v>1090</v>
      </c>
      <c r="B490" s="105" t="s">
        <v>1091</v>
      </c>
    </row>
    <row r="491" spans="1:2" ht="20.100000000000001" customHeight="1">
      <c r="A491" s="110" t="s">
        <v>2619</v>
      </c>
      <c r="B491" s="105" t="s">
        <v>2620</v>
      </c>
    </row>
    <row r="492" spans="1:2" ht="20.100000000000001" customHeight="1">
      <c r="A492" s="110" t="s">
        <v>1092</v>
      </c>
      <c r="B492" s="105" t="s">
        <v>1093</v>
      </c>
    </row>
    <row r="493" spans="1:2" ht="20.100000000000001" customHeight="1">
      <c r="A493" s="110" t="s">
        <v>1094</v>
      </c>
      <c r="B493" s="105" t="s">
        <v>1095</v>
      </c>
    </row>
    <row r="494" spans="1:2" ht="20.100000000000001" customHeight="1">
      <c r="A494" s="110" t="s">
        <v>1096</v>
      </c>
      <c r="B494" s="105" t="s">
        <v>1097</v>
      </c>
    </row>
    <row r="495" spans="1:2" ht="20.100000000000001" customHeight="1">
      <c r="A495" s="110" t="s">
        <v>1098</v>
      </c>
      <c r="B495" s="105" t="s">
        <v>1099</v>
      </c>
    </row>
    <row r="496" spans="1:2" ht="20.100000000000001" customHeight="1">
      <c r="A496" s="110" t="s">
        <v>1100</v>
      </c>
      <c r="B496" s="105" t="s">
        <v>1101</v>
      </c>
    </row>
    <row r="497" spans="1:2" ht="20.100000000000001" customHeight="1">
      <c r="A497" s="110" t="s">
        <v>1102</v>
      </c>
      <c r="B497" s="105" t="s">
        <v>1103</v>
      </c>
    </row>
    <row r="498" spans="1:2" ht="20.100000000000001" customHeight="1">
      <c r="A498" s="110" t="s">
        <v>1104</v>
      </c>
      <c r="B498" s="105" t="s">
        <v>1105</v>
      </c>
    </row>
    <row r="499" spans="1:2" ht="20.100000000000001" customHeight="1">
      <c r="A499" s="110" t="s">
        <v>1106</v>
      </c>
      <c r="B499" s="105" t="s">
        <v>1107</v>
      </c>
    </row>
    <row r="500" spans="1:2" ht="20.100000000000001" customHeight="1">
      <c r="A500" s="110" t="s">
        <v>1108</v>
      </c>
      <c r="B500" s="105" t="s">
        <v>1109</v>
      </c>
    </row>
    <row r="501" spans="1:2" ht="20.100000000000001" customHeight="1">
      <c r="A501" s="110" t="s">
        <v>1110</v>
      </c>
      <c r="B501" s="105" t="s">
        <v>1111</v>
      </c>
    </row>
    <row r="502" spans="1:2" ht="20.100000000000001" customHeight="1">
      <c r="A502" s="110" t="s">
        <v>1112</v>
      </c>
      <c r="B502" s="105" t="s">
        <v>1113</v>
      </c>
    </row>
    <row r="503" spans="1:2" ht="20.100000000000001" customHeight="1">
      <c r="A503" s="110" t="s">
        <v>1114</v>
      </c>
      <c r="B503" s="105" t="s">
        <v>1115</v>
      </c>
    </row>
    <row r="504" spans="1:2" ht="20.100000000000001" customHeight="1">
      <c r="A504" s="110" t="s">
        <v>1116</v>
      </c>
      <c r="B504" s="105" t="s">
        <v>1117</v>
      </c>
    </row>
    <row r="505" spans="1:2" ht="20.100000000000001" customHeight="1">
      <c r="A505" s="110" t="s">
        <v>1118</v>
      </c>
      <c r="B505" s="105" t="s">
        <v>1119</v>
      </c>
    </row>
    <row r="506" spans="1:2" ht="20.100000000000001" customHeight="1">
      <c r="A506" s="110" t="s">
        <v>1120</v>
      </c>
      <c r="B506" s="105" t="s">
        <v>1121</v>
      </c>
    </row>
    <row r="507" spans="1:2" ht="20.100000000000001" customHeight="1">
      <c r="A507" s="110" t="s">
        <v>1122</v>
      </c>
      <c r="B507" s="105" t="s">
        <v>1123</v>
      </c>
    </row>
    <row r="508" spans="1:2" ht="20.100000000000001" customHeight="1">
      <c r="A508" s="110" t="s">
        <v>1124</v>
      </c>
      <c r="B508" s="105" t="s">
        <v>1125</v>
      </c>
    </row>
    <row r="509" spans="1:2" ht="20.100000000000001" customHeight="1">
      <c r="A509" s="110" t="s">
        <v>1126</v>
      </c>
      <c r="B509" s="105" t="s">
        <v>1127</v>
      </c>
    </row>
    <row r="510" spans="1:2" ht="20.100000000000001" customHeight="1">
      <c r="A510" s="110" t="s">
        <v>1128</v>
      </c>
      <c r="B510" s="105" t="s">
        <v>1129</v>
      </c>
    </row>
    <row r="511" spans="1:2" ht="20.100000000000001" customHeight="1">
      <c r="A511" s="110" t="s">
        <v>1130</v>
      </c>
      <c r="B511" s="105" t="s">
        <v>1131</v>
      </c>
    </row>
    <row r="512" spans="1:2" ht="20.100000000000001" customHeight="1">
      <c r="A512" s="110" t="s">
        <v>1132</v>
      </c>
      <c r="B512" s="105" t="s">
        <v>1133</v>
      </c>
    </row>
    <row r="513" spans="1:2" ht="20.100000000000001" customHeight="1">
      <c r="A513" s="110" t="s">
        <v>1134</v>
      </c>
      <c r="B513" s="105" t="s">
        <v>1135</v>
      </c>
    </row>
    <row r="514" spans="1:2" ht="20.100000000000001" customHeight="1">
      <c r="A514" s="110" t="s">
        <v>1136</v>
      </c>
      <c r="B514" s="105" t="s">
        <v>1137</v>
      </c>
    </row>
    <row r="515" spans="1:2" ht="20.100000000000001" customHeight="1">
      <c r="A515" s="110" t="s">
        <v>1138</v>
      </c>
      <c r="B515" s="105" t="s">
        <v>1139</v>
      </c>
    </row>
    <row r="516" spans="1:2" ht="20.100000000000001" customHeight="1">
      <c r="A516" s="110" t="s">
        <v>1140</v>
      </c>
      <c r="B516" s="105" t="s">
        <v>1141</v>
      </c>
    </row>
    <row r="517" spans="1:2" ht="20.100000000000001" customHeight="1">
      <c r="A517" s="110" t="s">
        <v>1142</v>
      </c>
      <c r="B517" s="105" t="s">
        <v>1143</v>
      </c>
    </row>
    <row r="518" spans="1:2" ht="20.100000000000001" customHeight="1">
      <c r="A518" s="110" t="s">
        <v>1144</v>
      </c>
      <c r="B518" s="105" t="s">
        <v>1145</v>
      </c>
    </row>
    <row r="519" spans="1:2" ht="20.100000000000001" customHeight="1">
      <c r="A519" s="110" t="s">
        <v>1146</v>
      </c>
      <c r="B519" s="105" t="s">
        <v>1147</v>
      </c>
    </row>
    <row r="520" spans="1:2" ht="20.100000000000001" customHeight="1">
      <c r="A520" s="110" t="s">
        <v>1148</v>
      </c>
      <c r="B520" s="105" t="s">
        <v>1149</v>
      </c>
    </row>
    <row r="521" spans="1:2" ht="20.100000000000001" customHeight="1">
      <c r="A521" s="110" t="s">
        <v>1150</v>
      </c>
      <c r="B521" s="105" t="s">
        <v>1151</v>
      </c>
    </row>
    <row r="522" spans="1:2" ht="20.100000000000001" customHeight="1">
      <c r="A522" s="110" t="s">
        <v>1152</v>
      </c>
      <c r="B522" s="105" t="s">
        <v>1153</v>
      </c>
    </row>
    <row r="523" spans="1:2" ht="20.100000000000001" customHeight="1">
      <c r="A523" s="110" t="s">
        <v>1154</v>
      </c>
      <c r="B523" s="105" t="s">
        <v>1155</v>
      </c>
    </row>
    <row r="524" spans="1:2" ht="20.100000000000001" customHeight="1">
      <c r="A524" s="110" t="s">
        <v>1156</v>
      </c>
      <c r="B524" s="105" t="s">
        <v>1157</v>
      </c>
    </row>
    <row r="525" spans="1:2" ht="20.100000000000001" customHeight="1">
      <c r="A525" s="110" t="s">
        <v>1158</v>
      </c>
      <c r="B525" s="105" t="s">
        <v>1159</v>
      </c>
    </row>
    <row r="526" spans="1:2" ht="20.100000000000001" customHeight="1">
      <c r="A526" s="110" t="s">
        <v>1160</v>
      </c>
      <c r="B526" s="105" t="s">
        <v>1161</v>
      </c>
    </row>
    <row r="527" spans="1:2" ht="20.100000000000001" customHeight="1">
      <c r="A527" s="110" t="s">
        <v>1162</v>
      </c>
      <c r="B527" s="105" t="s">
        <v>1163</v>
      </c>
    </row>
    <row r="528" spans="1:2" ht="20.100000000000001" customHeight="1">
      <c r="A528" s="110" t="s">
        <v>1164</v>
      </c>
      <c r="B528" s="105" t="s">
        <v>1165</v>
      </c>
    </row>
    <row r="529" spans="1:2" ht="20.100000000000001" customHeight="1">
      <c r="A529" s="110" t="s">
        <v>1166</v>
      </c>
      <c r="B529" s="105" t="s">
        <v>1167</v>
      </c>
    </row>
    <row r="530" spans="1:2" ht="20.100000000000001" customHeight="1">
      <c r="A530" s="110" t="s">
        <v>1168</v>
      </c>
      <c r="B530" s="105" t="s">
        <v>1169</v>
      </c>
    </row>
    <row r="531" spans="1:2" ht="20.100000000000001" customHeight="1">
      <c r="A531" s="110" t="s">
        <v>1170</v>
      </c>
      <c r="B531" s="105" t="s">
        <v>1171</v>
      </c>
    </row>
    <row r="532" spans="1:2" ht="20.100000000000001" customHeight="1">
      <c r="A532" s="110" t="s">
        <v>1172</v>
      </c>
      <c r="B532" s="105" t="s">
        <v>1173</v>
      </c>
    </row>
    <row r="533" spans="1:2" ht="20.100000000000001" customHeight="1">
      <c r="A533" s="110" t="s">
        <v>1174</v>
      </c>
      <c r="B533" s="105" t="s">
        <v>1175</v>
      </c>
    </row>
    <row r="534" spans="1:2" ht="20.100000000000001" customHeight="1">
      <c r="A534" s="110" t="s">
        <v>1176</v>
      </c>
      <c r="B534" s="105" t="s">
        <v>1177</v>
      </c>
    </row>
    <row r="535" spans="1:2" ht="20.100000000000001" customHeight="1">
      <c r="A535" s="110" t="s">
        <v>1178</v>
      </c>
      <c r="B535" s="105" t="s">
        <v>1179</v>
      </c>
    </row>
    <row r="536" spans="1:2" ht="20.100000000000001" customHeight="1">
      <c r="A536" s="110" t="s">
        <v>1180</v>
      </c>
      <c r="B536" s="105" t="s">
        <v>1181</v>
      </c>
    </row>
    <row r="537" spans="1:2" ht="20.100000000000001" customHeight="1">
      <c r="A537" s="110" t="s">
        <v>1182</v>
      </c>
      <c r="B537" s="105" t="s">
        <v>1183</v>
      </c>
    </row>
    <row r="538" spans="1:2" ht="20.100000000000001" customHeight="1">
      <c r="A538" s="110" t="s">
        <v>1184</v>
      </c>
      <c r="B538" s="105" t="s">
        <v>1185</v>
      </c>
    </row>
    <row r="539" spans="1:2" ht="20.100000000000001" customHeight="1">
      <c r="A539" s="110" t="s">
        <v>1186</v>
      </c>
      <c r="B539" s="105" t="s">
        <v>1187</v>
      </c>
    </row>
    <row r="540" spans="1:2" ht="20.100000000000001" customHeight="1">
      <c r="A540" s="110" t="s">
        <v>1188</v>
      </c>
      <c r="B540" s="105" t="s">
        <v>1189</v>
      </c>
    </row>
    <row r="541" spans="1:2" ht="20.100000000000001" customHeight="1">
      <c r="A541" s="110" t="s">
        <v>1190</v>
      </c>
      <c r="B541" s="105" t="s">
        <v>1191</v>
      </c>
    </row>
    <row r="542" spans="1:2" ht="20.100000000000001" customHeight="1">
      <c r="A542" s="110" t="s">
        <v>1192</v>
      </c>
      <c r="B542" s="105" t="s">
        <v>1193</v>
      </c>
    </row>
    <row r="543" spans="1:2" ht="20.100000000000001" customHeight="1">
      <c r="A543" s="110" t="s">
        <v>1194</v>
      </c>
      <c r="B543" s="105" t="s">
        <v>1195</v>
      </c>
    </row>
    <row r="544" spans="1:2" ht="20.100000000000001" customHeight="1">
      <c r="A544" s="110" t="s">
        <v>1196</v>
      </c>
      <c r="B544" s="105" t="s">
        <v>1197</v>
      </c>
    </row>
    <row r="545" spans="1:2" ht="20.100000000000001" customHeight="1">
      <c r="A545" s="110" t="s">
        <v>1198</v>
      </c>
      <c r="B545" s="105" t="s">
        <v>1199</v>
      </c>
    </row>
    <row r="546" spans="1:2" ht="20.100000000000001" customHeight="1">
      <c r="A546" s="110" t="s">
        <v>1200</v>
      </c>
      <c r="B546" s="105" t="s">
        <v>1201</v>
      </c>
    </row>
    <row r="547" spans="1:2" ht="20.100000000000001" customHeight="1">
      <c r="A547" s="110" t="s">
        <v>1202</v>
      </c>
      <c r="B547" s="105" t="s">
        <v>1203</v>
      </c>
    </row>
    <row r="548" spans="1:2" ht="20.100000000000001" customHeight="1">
      <c r="A548" s="110" t="s">
        <v>1204</v>
      </c>
      <c r="B548" s="105" t="s">
        <v>1205</v>
      </c>
    </row>
    <row r="549" spans="1:2" ht="20.100000000000001" customHeight="1">
      <c r="A549" s="110" t="s">
        <v>1206</v>
      </c>
      <c r="B549" s="105" t="s">
        <v>1207</v>
      </c>
    </row>
    <row r="550" spans="1:2" ht="20.100000000000001" customHeight="1">
      <c r="A550" s="110" t="s">
        <v>1208</v>
      </c>
      <c r="B550" s="105" t="s">
        <v>1209</v>
      </c>
    </row>
    <row r="551" spans="1:2" ht="20.100000000000001" customHeight="1">
      <c r="A551" s="110" t="s">
        <v>1210</v>
      </c>
      <c r="B551" s="105" t="s">
        <v>1211</v>
      </c>
    </row>
    <row r="552" spans="1:2" ht="20.100000000000001" customHeight="1">
      <c r="A552" s="110" t="s">
        <v>1212</v>
      </c>
      <c r="B552" s="105" t="s">
        <v>1213</v>
      </c>
    </row>
    <row r="553" spans="1:2" ht="20.100000000000001" customHeight="1">
      <c r="A553" s="110" t="s">
        <v>1214</v>
      </c>
      <c r="B553" s="105" t="s">
        <v>1215</v>
      </c>
    </row>
    <row r="554" spans="1:2" ht="20.100000000000001" customHeight="1">
      <c r="A554" s="110" t="s">
        <v>1216</v>
      </c>
      <c r="B554" s="105" t="s">
        <v>1217</v>
      </c>
    </row>
    <row r="555" spans="1:2" ht="20.100000000000001" customHeight="1">
      <c r="A555" s="110" t="s">
        <v>1218</v>
      </c>
      <c r="B555" s="105" t="s">
        <v>1219</v>
      </c>
    </row>
    <row r="556" spans="1:2" ht="20.100000000000001" customHeight="1">
      <c r="A556" s="110" t="s">
        <v>1220</v>
      </c>
      <c r="B556" s="105" t="s">
        <v>1221</v>
      </c>
    </row>
    <row r="557" spans="1:2" ht="20.100000000000001" customHeight="1">
      <c r="A557" s="110" t="s">
        <v>1222</v>
      </c>
      <c r="B557" s="105" t="s">
        <v>1223</v>
      </c>
    </row>
    <row r="558" spans="1:2" ht="20.100000000000001" customHeight="1">
      <c r="A558" s="110" t="s">
        <v>1224</v>
      </c>
      <c r="B558" s="105" t="s">
        <v>1225</v>
      </c>
    </row>
    <row r="559" spans="1:2" ht="20.100000000000001" customHeight="1">
      <c r="A559" s="110" t="s">
        <v>1226</v>
      </c>
      <c r="B559" s="105" t="s">
        <v>1227</v>
      </c>
    </row>
    <row r="560" spans="1:2" ht="20.100000000000001" customHeight="1">
      <c r="A560" s="110" t="s">
        <v>1228</v>
      </c>
      <c r="B560" s="105" t="s">
        <v>1229</v>
      </c>
    </row>
    <row r="561" spans="1:2" ht="20.100000000000001" customHeight="1">
      <c r="A561" s="110" t="s">
        <v>1230</v>
      </c>
      <c r="B561" s="105" t="s">
        <v>1231</v>
      </c>
    </row>
    <row r="562" spans="1:2" ht="20.100000000000001" customHeight="1">
      <c r="A562" s="110" t="s">
        <v>1232</v>
      </c>
      <c r="B562" s="105" t="s">
        <v>1233</v>
      </c>
    </row>
    <row r="563" spans="1:2" ht="20.100000000000001" customHeight="1">
      <c r="A563" s="110" t="s">
        <v>1234</v>
      </c>
      <c r="B563" s="105" t="s">
        <v>1235</v>
      </c>
    </row>
    <row r="564" spans="1:2" ht="20.100000000000001" customHeight="1">
      <c r="A564" s="110" t="s">
        <v>1236</v>
      </c>
      <c r="B564" s="105" t="s">
        <v>1237</v>
      </c>
    </row>
    <row r="565" spans="1:2" ht="20.100000000000001" customHeight="1">
      <c r="A565" s="110" t="s">
        <v>1238</v>
      </c>
      <c r="B565" s="105" t="s">
        <v>1239</v>
      </c>
    </row>
    <row r="566" spans="1:2" ht="20.100000000000001" customHeight="1">
      <c r="A566" s="110" t="s">
        <v>1240</v>
      </c>
      <c r="B566" s="105" t="s">
        <v>1241</v>
      </c>
    </row>
    <row r="567" spans="1:2" ht="20.100000000000001" customHeight="1">
      <c r="A567" s="110" t="s">
        <v>1242</v>
      </c>
      <c r="B567" s="105" t="s">
        <v>1243</v>
      </c>
    </row>
    <row r="568" spans="1:2" ht="20.100000000000001" customHeight="1">
      <c r="A568" s="110" t="s">
        <v>1244</v>
      </c>
      <c r="B568" s="105" t="s">
        <v>1245</v>
      </c>
    </row>
    <row r="569" spans="1:2" ht="20.100000000000001" customHeight="1">
      <c r="A569" s="110" t="s">
        <v>1246</v>
      </c>
      <c r="B569" s="105" t="s">
        <v>1247</v>
      </c>
    </row>
    <row r="570" spans="1:2" ht="20.100000000000001" customHeight="1">
      <c r="A570" s="110" t="s">
        <v>1248</v>
      </c>
      <c r="B570" s="105" t="s">
        <v>1249</v>
      </c>
    </row>
    <row r="571" spans="1:2" ht="20.100000000000001" customHeight="1">
      <c r="A571" s="110" t="s">
        <v>1250</v>
      </c>
      <c r="B571" s="105" t="s">
        <v>1251</v>
      </c>
    </row>
    <row r="572" spans="1:2" ht="20.100000000000001" customHeight="1">
      <c r="A572" s="110" t="s">
        <v>1252</v>
      </c>
      <c r="B572" s="105" t="s">
        <v>1253</v>
      </c>
    </row>
    <row r="573" spans="1:2" ht="20.100000000000001" customHeight="1">
      <c r="A573" s="110" t="s">
        <v>1254</v>
      </c>
      <c r="B573" s="105" t="s">
        <v>1255</v>
      </c>
    </row>
    <row r="574" spans="1:2" ht="20.100000000000001" customHeight="1">
      <c r="A574" s="110" t="s">
        <v>1256</v>
      </c>
      <c r="B574" s="105" t="s">
        <v>1257</v>
      </c>
    </row>
    <row r="575" spans="1:2" ht="20.100000000000001" customHeight="1">
      <c r="A575" s="110" t="s">
        <v>1258</v>
      </c>
      <c r="B575" s="105" t="s">
        <v>1259</v>
      </c>
    </row>
    <row r="576" spans="1:2" ht="20.100000000000001" customHeight="1">
      <c r="A576" s="110" t="s">
        <v>1260</v>
      </c>
      <c r="B576" s="105" t="s">
        <v>1261</v>
      </c>
    </row>
    <row r="577" spans="1:2" ht="20.100000000000001" customHeight="1">
      <c r="A577" s="110" t="s">
        <v>1262</v>
      </c>
      <c r="B577" s="105" t="s">
        <v>1263</v>
      </c>
    </row>
    <row r="578" spans="1:2" ht="20.100000000000001" customHeight="1">
      <c r="A578" s="110" t="s">
        <v>1264</v>
      </c>
      <c r="B578" s="105" t="s">
        <v>1265</v>
      </c>
    </row>
    <row r="579" spans="1:2" ht="20.100000000000001" customHeight="1">
      <c r="A579" s="110" t="s">
        <v>1266</v>
      </c>
      <c r="B579" s="105" t="s">
        <v>1267</v>
      </c>
    </row>
    <row r="580" spans="1:2" ht="20.100000000000001" customHeight="1">
      <c r="A580" s="110" t="s">
        <v>1268</v>
      </c>
      <c r="B580" s="105" t="s">
        <v>1269</v>
      </c>
    </row>
    <row r="581" spans="1:2" ht="20.100000000000001" customHeight="1">
      <c r="A581" s="110" t="s">
        <v>1270</v>
      </c>
      <c r="B581" s="105" t="s">
        <v>1271</v>
      </c>
    </row>
    <row r="582" spans="1:2" ht="20.100000000000001" customHeight="1">
      <c r="A582" s="110" t="s">
        <v>1272</v>
      </c>
      <c r="B582" s="105" t="s">
        <v>1273</v>
      </c>
    </row>
    <row r="583" spans="1:2" ht="20.100000000000001" customHeight="1">
      <c r="A583" s="110" t="s">
        <v>2621</v>
      </c>
      <c r="B583" s="105" t="s">
        <v>1274</v>
      </c>
    </row>
    <row r="584" spans="1:2" ht="20.100000000000001" customHeight="1">
      <c r="A584" s="110" t="s">
        <v>1275</v>
      </c>
      <c r="B584" s="105" t="s">
        <v>1276</v>
      </c>
    </row>
    <row r="585" spans="1:2" ht="20.100000000000001" customHeight="1">
      <c r="A585" s="110" t="s">
        <v>1277</v>
      </c>
      <c r="B585" s="105" t="s">
        <v>1278</v>
      </c>
    </row>
    <row r="586" spans="1:2" ht="20.100000000000001" customHeight="1">
      <c r="A586" s="110" t="s">
        <v>1279</v>
      </c>
      <c r="B586" s="105" t="s">
        <v>1280</v>
      </c>
    </row>
    <row r="587" spans="1:2" ht="20.100000000000001" customHeight="1">
      <c r="A587" s="110" t="s">
        <v>1281</v>
      </c>
      <c r="B587" s="105" t="s">
        <v>1282</v>
      </c>
    </row>
    <row r="588" spans="1:2" ht="20.100000000000001" customHeight="1">
      <c r="A588" s="110" t="s">
        <v>2558</v>
      </c>
      <c r="B588" s="105" t="s">
        <v>1283</v>
      </c>
    </row>
    <row r="589" spans="1:2" ht="20.100000000000001" customHeight="1">
      <c r="A589" s="110" t="s">
        <v>2622</v>
      </c>
      <c r="B589" s="105" t="s">
        <v>1284</v>
      </c>
    </row>
    <row r="590" spans="1:2" ht="20.100000000000001" customHeight="1">
      <c r="A590" s="110" t="s">
        <v>1285</v>
      </c>
      <c r="B590" s="105" t="s">
        <v>1286</v>
      </c>
    </row>
    <row r="591" spans="1:2" ht="20.100000000000001" customHeight="1">
      <c r="A591" s="110" t="s">
        <v>1287</v>
      </c>
      <c r="B591" s="105" t="s">
        <v>1288</v>
      </c>
    </row>
    <row r="592" spans="1:2" ht="20.100000000000001" customHeight="1">
      <c r="A592" s="110" t="s">
        <v>2623</v>
      </c>
      <c r="B592" s="105" t="s">
        <v>1289</v>
      </c>
    </row>
    <row r="593" spans="1:2" ht="20.100000000000001" customHeight="1">
      <c r="A593" s="110" t="s">
        <v>1290</v>
      </c>
      <c r="B593" s="105" t="s">
        <v>1291</v>
      </c>
    </row>
    <row r="594" spans="1:2" ht="20.100000000000001" customHeight="1">
      <c r="A594" s="110" t="s">
        <v>1292</v>
      </c>
      <c r="B594" s="105" t="s">
        <v>1293</v>
      </c>
    </row>
    <row r="595" spans="1:2" ht="20.100000000000001" customHeight="1">
      <c r="A595" s="110" t="s">
        <v>1294</v>
      </c>
      <c r="B595" s="105" t="s">
        <v>1295</v>
      </c>
    </row>
    <row r="596" spans="1:2" ht="20.100000000000001" customHeight="1">
      <c r="A596" s="110" t="s">
        <v>1296</v>
      </c>
      <c r="B596" s="105" t="s">
        <v>1297</v>
      </c>
    </row>
    <row r="597" spans="1:2" ht="20.100000000000001" customHeight="1">
      <c r="A597" s="110" t="s">
        <v>1298</v>
      </c>
      <c r="B597" s="105" t="s">
        <v>1299</v>
      </c>
    </row>
    <row r="598" spans="1:2" ht="20.100000000000001" customHeight="1">
      <c r="A598" s="110" t="s">
        <v>1300</v>
      </c>
      <c r="B598" s="105" t="s">
        <v>1301</v>
      </c>
    </row>
    <row r="599" spans="1:2" ht="20.100000000000001" customHeight="1">
      <c r="A599" s="110" t="s">
        <v>1302</v>
      </c>
      <c r="B599" s="105" t="s">
        <v>1303</v>
      </c>
    </row>
    <row r="600" spans="1:2" ht="20.100000000000001" customHeight="1">
      <c r="A600" s="110" t="s">
        <v>1304</v>
      </c>
      <c r="B600" s="105" t="s">
        <v>1305</v>
      </c>
    </row>
    <row r="601" spans="1:2" ht="20.100000000000001" customHeight="1">
      <c r="A601" s="110" t="s">
        <v>1306</v>
      </c>
      <c r="B601" s="105" t="s">
        <v>1307</v>
      </c>
    </row>
    <row r="602" spans="1:2" ht="20.100000000000001" customHeight="1">
      <c r="A602" s="110" t="s">
        <v>1308</v>
      </c>
      <c r="B602" s="105" t="s">
        <v>1309</v>
      </c>
    </row>
    <row r="603" spans="1:2" ht="20.100000000000001" customHeight="1">
      <c r="A603" s="110" t="s">
        <v>1310</v>
      </c>
      <c r="B603" s="105" t="s">
        <v>1311</v>
      </c>
    </row>
    <row r="604" spans="1:2" ht="20.100000000000001" customHeight="1">
      <c r="A604" s="110" t="s">
        <v>1312</v>
      </c>
      <c r="B604" s="105" t="s">
        <v>1313</v>
      </c>
    </row>
    <row r="605" spans="1:2" ht="20.100000000000001" customHeight="1">
      <c r="A605" s="110" t="s">
        <v>1314</v>
      </c>
      <c r="B605" s="105" t="s">
        <v>1315</v>
      </c>
    </row>
    <row r="606" spans="1:2" ht="20.100000000000001" customHeight="1">
      <c r="A606" s="110" t="s">
        <v>1316</v>
      </c>
      <c r="B606" s="105" t="s">
        <v>1317</v>
      </c>
    </row>
    <row r="607" spans="1:2" ht="20.100000000000001" customHeight="1">
      <c r="A607" s="110" t="s">
        <v>1318</v>
      </c>
      <c r="B607" s="105" t="s">
        <v>1319</v>
      </c>
    </row>
    <row r="608" spans="1:2" ht="20.100000000000001" customHeight="1">
      <c r="A608" s="110" t="s">
        <v>1320</v>
      </c>
      <c r="B608" s="105" t="s">
        <v>1321</v>
      </c>
    </row>
    <row r="609" spans="1:2" ht="20.100000000000001" customHeight="1">
      <c r="A609" s="110" t="s">
        <v>1322</v>
      </c>
      <c r="B609" s="105" t="s">
        <v>1323</v>
      </c>
    </row>
    <row r="610" spans="1:2" ht="20.100000000000001" customHeight="1">
      <c r="A610" s="110" t="s">
        <v>1324</v>
      </c>
      <c r="B610" s="105" t="s">
        <v>1325</v>
      </c>
    </row>
    <row r="611" spans="1:2" ht="20.100000000000001" customHeight="1">
      <c r="A611" s="110" t="s">
        <v>1326</v>
      </c>
      <c r="B611" s="105" t="s">
        <v>1327</v>
      </c>
    </row>
    <row r="612" spans="1:2" ht="20.100000000000001" customHeight="1">
      <c r="A612" s="110" t="s">
        <v>1328</v>
      </c>
      <c r="B612" s="105" t="s">
        <v>1329</v>
      </c>
    </row>
    <row r="613" spans="1:2" ht="20.100000000000001" customHeight="1">
      <c r="A613" s="110" t="s">
        <v>1330</v>
      </c>
      <c r="B613" s="105" t="s">
        <v>1331</v>
      </c>
    </row>
    <row r="614" spans="1:2" ht="20.100000000000001" customHeight="1">
      <c r="A614" s="110" t="s">
        <v>1332</v>
      </c>
      <c r="B614" s="105" t="s">
        <v>1333</v>
      </c>
    </row>
    <row r="615" spans="1:2" ht="20.100000000000001" customHeight="1">
      <c r="A615" s="110" t="s">
        <v>1334</v>
      </c>
      <c r="B615" s="105" t="s">
        <v>1335</v>
      </c>
    </row>
    <row r="616" spans="1:2" ht="20.100000000000001" customHeight="1">
      <c r="A616" s="110" t="s">
        <v>1336</v>
      </c>
      <c r="B616" s="105" t="s">
        <v>1337</v>
      </c>
    </row>
    <row r="617" spans="1:2" ht="20.100000000000001" customHeight="1">
      <c r="A617" s="110" t="s">
        <v>1338</v>
      </c>
      <c r="B617" s="105" t="s">
        <v>1339</v>
      </c>
    </row>
    <row r="618" spans="1:2" ht="20.100000000000001" customHeight="1">
      <c r="A618" s="110" t="s">
        <v>1340</v>
      </c>
      <c r="B618" s="105" t="s">
        <v>1341</v>
      </c>
    </row>
    <row r="619" spans="1:2" ht="20.100000000000001" customHeight="1">
      <c r="A619" s="110" t="s">
        <v>1342</v>
      </c>
      <c r="B619" s="105" t="s">
        <v>1343</v>
      </c>
    </row>
    <row r="620" spans="1:2" ht="20.100000000000001" customHeight="1">
      <c r="A620" s="110" t="s">
        <v>1344</v>
      </c>
      <c r="B620" s="105" t="s">
        <v>1345</v>
      </c>
    </row>
    <row r="621" spans="1:2" ht="20.100000000000001" customHeight="1">
      <c r="A621" s="110" t="s">
        <v>1346</v>
      </c>
      <c r="B621" s="105" t="s">
        <v>1347</v>
      </c>
    </row>
    <row r="622" spans="1:2" ht="20.100000000000001" customHeight="1">
      <c r="A622" s="110" t="s">
        <v>1348</v>
      </c>
      <c r="B622" s="105" t="s">
        <v>1349</v>
      </c>
    </row>
    <row r="623" spans="1:2" ht="20.100000000000001" customHeight="1">
      <c r="A623" s="110" t="s">
        <v>1350</v>
      </c>
      <c r="B623" s="105" t="s">
        <v>1351</v>
      </c>
    </row>
    <row r="624" spans="1:2" ht="20.100000000000001" customHeight="1">
      <c r="A624" s="110" t="s">
        <v>1352</v>
      </c>
      <c r="B624" s="105" t="s">
        <v>1353</v>
      </c>
    </row>
    <row r="625" spans="1:2" ht="20.100000000000001" customHeight="1">
      <c r="A625" s="110" t="s">
        <v>1354</v>
      </c>
      <c r="B625" s="105" t="s">
        <v>1355</v>
      </c>
    </row>
    <row r="626" spans="1:2" ht="20.100000000000001" customHeight="1">
      <c r="A626" s="110" t="s">
        <v>1356</v>
      </c>
      <c r="B626" s="105" t="s">
        <v>1357</v>
      </c>
    </row>
    <row r="627" spans="1:2" ht="20.100000000000001" customHeight="1">
      <c r="A627" s="110" t="s">
        <v>1358</v>
      </c>
      <c r="B627" s="105" t="s">
        <v>1359</v>
      </c>
    </row>
    <row r="628" spans="1:2" ht="20.100000000000001" customHeight="1">
      <c r="A628" s="110" t="s">
        <v>1360</v>
      </c>
      <c r="B628" s="105" t="s">
        <v>1361</v>
      </c>
    </row>
    <row r="629" spans="1:2" ht="20.100000000000001" customHeight="1">
      <c r="A629" s="110" t="s">
        <v>1362</v>
      </c>
      <c r="B629" s="105" t="s">
        <v>1363</v>
      </c>
    </row>
    <row r="630" spans="1:2" ht="20.100000000000001" customHeight="1">
      <c r="A630" s="110" t="s">
        <v>1364</v>
      </c>
      <c r="B630" s="105" t="s">
        <v>1365</v>
      </c>
    </row>
    <row r="631" spans="1:2" ht="20.100000000000001" customHeight="1">
      <c r="A631" s="110" t="s">
        <v>1366</v>
      </c>
      <c r="B631" s="105" t="s">
        <v>1367</v>
      </c>
    </row>
    <row r="632" spans="1:2" ht="20.100000000000001" customHeight="1">
      <c r="A632" s="110" t="s">
        <v>1368</v>
      </c>
      <c r="B632" s="105" t="s">
        <v>1369</v>
      </c>
    </row>
    <row r="633" spans="1:2" ht="20.100000000000001" customHeight="1">
      <c r="A633" s="110" t="s">
        <v>1370</v>
      </c>
      <c r="B633" s="105" t="s">
        <v>1371</v>
      </c>
    </row>
    <row r="634" spans="1:2" ht="20.100000000000001" customHeight="1">
      <c r="A634" s="110" t="s">
        <v>1372</v>
      </c>
      <c r="B634" s="105" t="s">
        <v>1373</v>
      </c>
    </row>
    <row r="635" spans="1:2" ht="20.100000000000001" customHeight="1">
      <c r="A635" s="110" t="s">
        <v>1374</v>
      </c>
      <c r="B635" s="105" t="s">
        <v>1375</v>
      </c>
    </row>
    <row r="636" spans="1:2" ht="20.100000000000001" customHeight="1">
      <c r="A636" s="110" t="s">
        <v>1376</v>
      </c>
      <c r="B636" s="105" t="s">
        <v>1377</v>
      </c>
    </row>
    <row r="637" spans="1:2" ht="20.100000000000001" customHeight="1">
      <c r="A637" s="110" t="s">
        <v>1378</v>
      </c>
      <c r="B637" s="105" t="s">
        <v>1379</v>
      </c>
    </row>
    <row r="638" spans="1:2" ht="20.100000000000001" customHeight="1">
      <c r="A638" s="110" t="s">
        <v>1380</v>
      </c>
      <c r="B638" s="105" t="s">
        <v>1381</v>
      </c>
    </row>
    <row r="639" spans="1:2" ht="20.100000000000001" customHeight="1">
      <c r="A639" s="110" t="s">
        <v>1382</v>
      </c>
      <c r="B639" s="105" t="s">
        <v>1383</v>
      </c>
    </row>
    <row r="640" spans="1:2" ht="20.100000000000001" customHeight="1">
      <c r="A640" s="110" t="s">
        <v>1384</v>
      </c>
      <c r="B640" s="105" t="s">
        <v>1385</v>
      </c>
    </row>
    <row r="641" spans="1:2" ht="20.100000000000001" customHeight="1">
      <c r="A641" s="110" t="s">
        <v>1386</v>
      </c>
      <c r="B641" s="105" t="s">
        <v>1387</v>
      </c>
    </row>
    <row r="642" spans="1:2" ht="20.100000000000001" customHeight="1">
      <c r="A642" s="110" t="s">
        <v>1388</v>
      </c>
      <c r="B642" s="105" t="s">
        <v>1389</v>
      </c>
    </row>
    <row r="643" spans="1:2" ht="20.100000000000001" customHeight="1">
      <c r="A643" s="110" t="s">
        <v>1390</v>
      </c>
      <c r="B643" s="105" t="s">
        <v>1391</v>
      </c>
    </row>
    <row r="644" spans="1:2" ht="20.100000000000001" customHeight="1">
      <c r="A644" s="110" t="s">
        <v>1392</v>
      </c>
      <c r="B644" s="105" t="s">
        <v>1393</v>
      </c>
    </row>
    <row r="645" spans="1:2" ht="20.100000000000001" customHeight="1">
      <c r="A645" s="110" t="s">
        <v>1394</v>
      </c>
      <c r="B645" s="105" t="s">
        <v>1395</v>
      </c>
    </row>
    <row r="646" spans="1:2" ht="20.100000000000001" customHeight="1">
      <c r="A646" s="110" t="s">
        <v>1396</v>
      </c>
      <c r="B646" s="105" t="s">
        <v>1397</v>
      </c>
    </row>
    <row r="647" spans="1:2" ht="20.100000000000001" customHeight="1">
      <c r="A647" s="110" t="s">
        <v>1398</v>
      </c>
      <c r="B647" s="105" t="s">
        <v>1399</v>
      </c>
    </row>
    <row r="648" spans="1:2" ht="20.100000000000001" customHeight="1">
      <c r="A648" s="110" t="s">
        <v>1400</v>
      </c>
      <c r="B648" s="105" t="s">
        <v>1401</v>
      </c>
    </row>
    <row r="649" spans="1:2" ht="20.100000000000001" customHeight="1">
      <c r="A649" s="110" t="s">
        <v>1402</v>
      </c>
      <c r="B649" s="105" t="s">
        <v>1403</v>
      </c>
    </row>
    <row r="650" spans="1:2" ht="20.100000000000001" customHeight="1">
      <c r="A650" s="110" t="s">
        <v>1404</v>
      </c>
      <c r="B650" s="105" t="s">
        <v>1405</v>
      </c>
    </row>
    <row r="651" spans="1:2" ht="20.100000000000001" customHeight="1">
      <c r="A651" s="110" t="s">
        <v>1406</v>
      </c>
      <c r="B651" s="105" t="s">
        <v>1407</v>
      </c>
    </row>
    <row r="652" spans="1:2" ht="20.100000000000001" customHeight="1">
      <c r="A652" s="110" t="s">
        <v>1408</v>
      </c>
      <c r="B652" s="105" t="s">
        <v>1409</v>
      </c>
    </row>
    <row r="653" spans="1:2" ht="20.100000000000001" customHeight="1">
      <c r="A653" s="110" t="s">
        <v>1410</v>
      </c>
      <c r="B653" s="105" t="s">
        <v>1411</v>
      </c>
    </row>
    <row r="654" spans="1:2" ht="20.100000000000001" customHeight="1">
      <c r="A654" s="110" t="s">
        <v>1412</v>
      </c>
      <c r="B654" s="105" t="s">
        <v>1413</v>
      </c>
    </row>
    <row r="655" spans="1:2" ht="20.100000000000001" customHeight="1">
      <c r="A655" s="110" t="s">
        <v>1414</v>
      </c>
      <c r="B655" s="105" t="s">
        <v>1415</v>
      </c>
    </row>
    <row r="656" spans="1:2" ht="20.100000000000001" customHeight="1">
      <c r="A656" s="110" t="s">
        <v>1416</v>
      </c>
      <c r="B656" s="105" t="s">
        <v>1417</v>
      </c>
    </row>
    <row r="657" spans="1:2" ht="20.100000000000001" customHeight="1">
      <c r="A657" s="110" t="s">
        <v>1418</v>
      </c>
      <c r="B657" s="105" t="s">
        <v>1419</v>
      </c>
    </row>
    <row r="658" spans="1:2" ht="20.100000000000001" customHeight="1">
      <c r="A658" s="110" t="s">
        <v>1420</v>
      </c>
      <c r="B658" s="105" t="s">
        <v>1421</v>
      </c>
    </row>
    <row r="659" spans="1:2" ht="20.100000000000001" customHeight="1">
      <c r="A659" s="110" t="s">
        <v>1422</v>
      </c>
      <c r="B659" s="105" t="s">
        <v>1423</v>
      </c>
    </row>
    <row r="660" spans="1:2" ht="20.100000000000001" customHeight="1">
      <c r="A660" s="110" t="s">
        <v>1424</v>
      </c>
      <c r="B660" s="105" t="s">
        <v>1425</v>
      </c>
    </row>
    <row r="661" spans="1:2" ht="20.100000000000001" customHeight="1">
      <c r="A661" s="110" t="s">
        <v>2624</v>
      </c>
      <c r="B661" s="105" t="s">
        <v>1426</v>
      </c>
    </row>
    <row r="662" spans="1:2" ht="20.100000000000001" customHeight="1">
      <c r="A662" s="110" t="s">
        <v>1427</v>
      </c>
      <c r="B662" s="105" t="s">
        <v>1428</v>
      </c>
    </row>
    <row r="663" spans="1:2" ht="20.100000000000001" customHeight="1">
      <c r="A663" s="110" t="s">
        <v>1429</v>
      </c>
      <c r="B663" s="105" t="s">
        <v>1430</v>
      </c>
    </row>
    <row r="664" spans="1:2" ht="20.100000000000001" customHeight="1">
      <c r="A664" s="110" t="s">
        <v>1431</v>
      </c>
      <c r="B664" s="105" t="s">
        <v>1432</v>
      </c>
    </row>
    <row r="665" spans="1:2" ht="20.100000000000001" customHeight="1">
      <c r="A665" s="110" t="s">
        <v>1433</v>
      </c>
      <c r="B665" s="105" t="s">
        <v>1434</v>
      </c>
    </row>
    <row r="666" spans="1:2" ht="20.100000000000001" customHeight="1">
      <c r="A666" s="110" t="s">
        <v>1435</v>
      </c>
      <c r="B666" s="105" t="s">
        <v>1436</v>
      </c>
    </row>
    <row r="667" spans="1:2" ht="20.100000000000001" customHeight="1">
      <c r="A667" s="110" t="s">
        <v>1437</v>
      </c>
      <c r="B667" s="105" t="s">
        <v>1438</v>
      </c>
    </row>
    <row r="668" spans="1:2" ht="20.100000000000001" customHeight="1">
      <c r="A668" s="110" t="s">
        <v>1439</v>
      </c>
      <c r="B668" s="105" t="s">
        <v>1440</v>
      </c>
    </row>
    <row r="669" spans="1:2" ht="20.100000000000001" customHeight="1">
      <c r="A669" s="110" t="s">
        <v>1441</v>
      </c>
      <c r="B669" s="105" t="s">
        <v>1442</v>
      </c>
    </row>
    <row r="670" spans="1:2" ht="20.100000000000001" customHeight="1">
      <c r="A670" s="110" t="s">
        <v>1443</v>
      </c>
      <c r="B670" s="105" t="s">
        <v>1444</v>
      </c>
    </row>
    <row r="671" spans="1:2" ht="20.100000000000001" customHeight="1">
      <c r="A671" s="110" t="s">
        <v>1445</v>
      </c>
      <c r="B671" s="105" t="s">
        <v>1446</v>
      </c>
    </row>
    <row r="672" spans="1:2" ht="20.100000000000001" customHeight="1">
      <c r="A672" s="110" t="s">
        <v>1447</v>
      </c>
      <c r="B672" s="105" t="s">
        <v>1448</v>
      </c>
    </row>
    <row r="673" spans="1:2" ht="20.100000000000001" customHeight="1">
      <c r="A673" s="110" t="s">
        <v>1449</v>
      </c>
      <c r="B673" s="105" t="s">
        <v>1450</v>
      </c>
    </row>
    <row r="674" spans="1:2" ht="20.100000000000001" customHeight="1">
      <c r="A674" s="110" t="s">
        <v>1451</v>
      </c>
      <c r="B674" s="105" t="s">
        <v>1452</v>
      </c>
    </row>
    <row r="675" spans="1:2" ht="20.100000000000001" customHeight="1">
      <c r="A675" s="110" t="s">
        <v>1453</v>
      </c>
      <c r="B675" s="105" t="s">
        <v>1454</v>
      </c>
    </row>
    <row r="676" spans="1:2" ht="20.100000000000001" customHeight="1">
      <c r="A676" s="110" t="s">
        <v>1455</v>
      </c>
      <c r="B676" s="105" t="s">
        <v>1456</v>
      </c>
    </row>
    <row r="677" spans="1:2" ht="20.100000000000001" customHeight="1">
      <c r="A677" s="110" t="s">
        <v>1457</v>
      </c>
      <c r="B677" s="105" t="s">
        <v>1458</v>
      </c>
    </row>
    <row r="678" spans="1:2" ht="20.100000000000001" customHeight="1">
      <c r="A678" s="110" t="s">
        <v>1459</v>
      </c>
      <c r="B678" s="105" t="s">
        <v>1460</v>
      </c>
    </row>
    <row r="679" spans="1:2" ht="20.100000000000001" customHeight="1">
      <c r="A679" s="110" t="s">
        <v>1461</v>
      </c>
      <c r="B679" s="105" t="s">
        <v>1462</v>
      </c>
    </row>
    <row r="680" spans="1:2" ht="20.100000000000001" customHeight="1">
      <c r="A680" s="110" t="s">
        <v>1463</v>
      </c>
      <c r="B680" s="105" t="s">
        <v>1464</v>
      </c>
    </row>
    <row r="681" spans="1:2" ht="20.100000000000001" customHeight="1">
      <c r="A681" s="110" t="s">
        <v>1465</v>
      </c>
      <c r="B681" s="105" t="s">
        <v>1466</v>
      </c>
    </row>
    <row r="682" spans="1:2" ht="20.100000000000001" customHeight="1">
      <c r="A682" s="110" t="s">
        <v>1467</v>
      </c>
      <c r="B682" s="105" t="s">
        <v>1468</v>
      </c>
    </row>
    <row r="683" spans="1:2" ht="20.100000000000001" customHeight="1">
      <c r="A683" s="110" t="s">
        <v>1469</v>
      </c>
      <c r="B683" s="105" t="s">
        <v>1470</v>
      </c>
    </row>
    <row r="684" spans="1:2" ht="20.100000000000001" customHeight="1">
      <c r="A684" s="110" t="s">
        <v>1471</v>
      </c>
      <c r="B684" s="105" t="s">
        <v>1472</v>
      </c>
    </row>
    <row r="685" spans="1:2" ht="20.100000000000001" customHeight="1">
      <c r="A685" s="110" t="s">
        <v>1473</v>
      </c>
      <c r="B685" s="105" t="s">
        <v>1474</v>
      </c>
    </row>
    <row r="686" spans="1:2" ht="20.100000000000001" customHeight="1">
      <c r="A686" s="110" t="s">
        <v>1475</v>
      </c>
      <c r="B686" s="105" t="s">
        <v>1476</v>
      </c>
    </row>
    <row r="687" spans="1:2" ht="20.100000000000001" customHeight="1">
      <c r="A687" s="110" t="s">
        <v>1477</v>
      </c>
      <c r="B687" s="105" t="s">
        <v>1478</v>
      </c>
    </row>
    <row r="688" spans="1:2" ht="20.100000000000001" customHeight="1">
      <c r="A688" s="110" t="s">
        <v>1479</v>
      </c>
      <c r="B688" s="105" t="s">
        <v>1480</v>
      </c>
    </row>
    <row r="689" spans="1:2" ht="20.100000000000001" customHeight="1">
      <c r="A689" s="110" t="s">
        <v>1481</v>
      </c>
      <c r="B689" s="105" t="s">
        <v>1482</v>
      </c>
    </row>
    <row r="690" spans="1:2" ht="20.100000000000001" customHeight="1">
      <c r="A690" s="110" t="s">
        <v>1483</v>
      </c>
      <c r="B690" s="105" t="s">
        <v>1484</v>
      </c>
    </row>
    <row r="691" spans="1:2" ht="20.100000000000001" customHeight="1">
      <c r="A691" s="110" t="s">
        <v>1485</v>
      </c>
      <c r="B691" s="105" t="s">
        <v>1486</v>
      </c>
    </row>
    <row r="692" spans="1:2" ht="20.100000000000001" customHeight="1">
      <c r="A692" s="110" t="s">
        <v>2559</v>
      </c>
      <c r="B692" s="105" t="s">
        <v>2568</v>
      </c>
    </row>
    <row r="693" spans="1:2" ht="20.100000000000001" customHeight="1">
      <c r="A693" s="110" t="s">
        <v>1487</v>
      </c>
      <c r="B693" s="105" t="s">
        <v>1488</v>
      </c>
    </row>
    <row r="694" spans="1:2" ht="20.100000000000001" customHeight="1">
      <c r="A694" s="110" t="s">
        <v>1489</v>
      </c>
      <c r="B694" s="105" t="s">
        <v>1490</v>
      </c>
    </row>
    <row r="695" spans="1:2" ht="20.100000000000001" customHeight="1">
      <c r="A695" s="110" t="s">
        <v>1491</v>
      </c>
      <c r="B695" s="105" t="s">
        <v>1492</v>
      </c>
    </row>
    <row r="696" spans="1:2" ht="20.100000000000001" customHeight="1">
      <c r="A696" s="110" t="s">
        <v>1493</v>
      </c>
      <c r="B696" s="105" t="s">
        <v>1494</v>
      </c>
    </row>
    <row r="697" spans="1:2" ht="20.100000000000001" customHeight="1">
      <c r="A697" s="110" t="s">
        <v>1495</v>
      </c>
      <c r="B697" s="105" t="s">
        <v>1496</v>
      </c>
    </row>
    <row r="698" spans="1:2" ht="20.100000000000001" customHeight="1">
      <c r="A698" s="110" t="s">
        <v>1497</v>
      </c>
      <c r="B698" s="105" t="s">
        <v>1498</v>
      </c>
    </row>
    <row r="699" spans="1:2" ht="20.100000000000001" customHeight="1">
      <c r="A699" s="110" t="s">
        <v>1499</v>
      </c>
      <c r="B699" s="105" t="s">
        <v>1500</v>
      </c>
    </row>
    <row r="700" spans="1:2" ht="20.100000000000001" customHeight="1">
      <c r="A700" s="110" t="s">
        <v>1501</v>
      </c>
      <c r="B700" s="105" t="s">
        <v>1502</v>
      </c>
    </row>
    <row r="701" spans="1:2" ht="20.100000000000001" customHeight="1">
      <c r="A701" s="110" t="s">
        <v>1503</v>
      </c>
      <c r="B701" s="105" t="s">
        <v>1504</v>
      </c>
    </row>
    <row r="702" spans="1:2" ht="20.100000000000001" customHeight="1">
      <c r="A702" s="110" t="s">
        <v>1505</v>
      </c>
      <c r="B702" s="105" t="s">
        <v>1506</v>
      </c>
    </row>
    <row r="703" spans="1:2" ht="20.100000000000001" customHeight="1">
      <c r="A703" s="110" t="s">
        <v>1507</v>
      </c>
      <c r="B703" s="105" t="s">
        <v>1508</v>
      </c>
    </row>
    <row r="704" spans="1:2" ht="20.100000000000001" customHeight="1">
      <c r="A704" s="110" t="s">
        <v>1509</v>
      </c>
      <c r="B704" s="105" t="s">
        <v>1510</v>
      </c>
    </row>
    <row r="705" spans="1:2" ht="20.100000000000001" customHeight="1">
      <c r="A705" s="110" t="s">
        <v>1511</v>
      </c>
      <c r="B705" s="105" t="s">
        <v>1512</v>
      </c>
    </row>
    <row r="706" spans="1:2" ht="20.100000000000001" customHeight="1">
      <c r="A706" s="110" t="s">
        <v>1513</v>
      </c>
      <c r="B706" s="105" t="s">
        <v>1514</v>
      </c>
    </row>
    <row r="707" spans="1:2" ht="20.100000000000001" customHeight="1">
      <c r="A707" s="110" t="s">
        <v>1515</v>
      </c>
      <c r="B707" s="105" t="s">
        <v>1516</v>
      </c>
    </row>
    <row r="708" spans="1:2" ht="20.100000000000001" customHeight="1">
      <c r="A708" s="110" t="s">
        <v>1517</v>
      </c>
      <c r="B708" s="105" t="s">
        <v>1518</v>
      </c>
    </row>
    <row r="709" spans="1:2" ht="20.100000000000001" customHeight="1">
      <c r="A709" s="110" t="s">
        <v>1519</v>
      </c>
      <c r="B709" s="105" t="s">
        <v>1520</v>
      </c>
    </row>
    <row r="710" spans="1:2" ht="20.100000000000001" customHeight="1">
      <c r="A710" s="110" t="s">
        <v>1521</v>
      </c>
      <c r="B710" s="105" t="s">
        <v>1522</v>
      </c>
    </row>
    <row r="711" spans="1:2" ht="20.100000000000001" customHeight="1">
      <c r="A711" s="110" t="s">
        <v>1523</v>
      </c>
      <c r="B711" s="105" t="s">
        <v>1524</v>
      </c>
    </row>
    <row r="712" spans="1:2" ht="20.100000000000001" customHeight="1">
      <c r="A712" s="110" t="s">
        <v>1525</v>
      </c>
      <c r="B712" s="105" t="s">
        <v>1526</v>
      </c>
    </row>
    <row r="713" spans="1:2" ht="20.100000000000001" customHeight="1">
      <c r="A713" s="110" t="s">
        <v>1527</v>
      </c>
      <c r="B713" s="105" t="s">
        <v>1528</v>
      </c>
    </row>
    <row r="714" spans="1:2" ht="20.100000000000001" customHeight="1">
      <c r="A714" s="110" t="s">
        <v>1529</v>
      </c>
      <c r="B714" s="105" t="s">
        <v>1530</v>
      </c>
    </row>
    <row r="715" spans="1:2" ht="20.100000000000001" customHeight="1">
      <c r="A715" s="110" t="s">
        <v>1531</v>
      </c>
      <c r="B715" s="105" t="s">
        <v>1532</v>
      </c>
    </row>
    <row r="716" spans="1:2" ht="20.100000000000001" customHeight="1">
      <c r="A716" s="110" t="s">
        <v>1533</v>
      </c>
      <c r="B716" s="105" t="s">
        <v>1534</v>
      </c>
    </row>
    <row r="717" spans="1:2" ht="20.100000000000001" customHeight="1">
      <c r="A717" s="110" t="s">
        <v>1535</v>
      </c>
      <c r="B717" s="105" t="s">
        <v>1536</v>
      </c>
    </row>
    <row r="718" spans="1:2" ht="20.100000000000001" customHeight="1">
      <c r="A718" s="110" t="s">
        <v>1537</v>
      </c>
      <c r="B718" s="105" t="s">
        <v>1538</v>
      </c>
    </row>
    <row r="719" spans="1:2" ht="20.100000000000001" customHeight="1">
      <c r="A719" s="110" t="s">
        <v>2625</v>
      </c>
      <c r="B719" s="105" t="s">
        <v>1539</v>
      </c>
    </row>
    <row r="720" spans="1:2" ht="20.100000000000001" customHeight="1">
      <c r="A720" s="110" t="s">
        <v>1540</v>
      </c>
      <c r="B720" s="105" t="s">
        <v>1541</v>
      </c>
    </row>
    <row r="721" spans="1:2" ht="20.100000000000001" customHeight="1">
      <c r="A721" s="110" t="s">
        <v>1542</v>
      </c>
      <c r="B721" s="105" t="s">
        <v>1543</v>
      </c>
    </row>
    <row r="722" spans="1:2" ht="20.100000000000001" customHeight="1">
      <c r="A722" s="110" t="s">
        <v>1544</v>
      </c>
      <c r="B722" s="105" t="s">
        <v>1545</v>
      </c>
    </row>
    <row r="723" spans="1:2" ht="20.100000000000001" customHeight="1">
      <c r="A723" s="110" t="s">
        <v>1546</v>
      </c>
      <c r="B723" s="105" t="s">
        <v>1547</v>
      </c>
    </row>
    <row r="724" spans="1:2" ht="20.100000000000001" customHeight="1">
      <c r="A724" s="110" t="s">
        <v>1548</v>
      </c>
      <c r="B724" s="105" t="s">
        <v>1549</v>
      </c>
    </row>
    <row r="725" spans="1:2" ht="20.100000000000001" customHeight="1">
      <c r="A725" s="110" t="s">
        <v>1550</v>
      </c>
      <c r="B725" s="105" t="s">
        <v>1551</v>
      </c>
    </row>
    <row r="726" spans="1:2" ht="20.100000000000001" customHeight="1">
      <c r="A726" s="110" t="s">
        <v>1552</v>
      </c>
      <c r="B726" s="105" t="s">
        <v>1553</v>
      </c>
    </row>
    <row r="727" spans="1:2" ht="20.100000000000001" customHeight="1">
      <c r="A727" s="110" t="s">
        <v>1554</v>
      </c>
      <c r="B727" s="105" t="s">
        <v>1555</v>
      </c>
    </row>
    <row r="728" spans="1:2" ht="20.100000000000001" customHeight="1">
      <c r="A728" s="110" t="s">
        <v>1556</v>
      </c>
      <c r="B728" s="105" t="s">
        <v>1557</v>
      </c>
    </row>
    <row r="729" spans="1:2" ht="20.100000000000001" customHeight="1">
      <c r="A729" s="110" t="s">
        <v>1558</v>
      </c>
      <c r="B729" s="105" t="s">
        <v>1559</v>
      </c>
    </row>
    <row r="730" spans="1:2" ht="20.100000000000001" customHeight="1">
      <c r="A730" s="110" t="s">
        <v>1560</v>
      </c>
      <c r="B730" s="105" t="s">
        <v>1561</v>
      </c>
    </row>
    <row r="731" spans="1:2" ht="20.100000000000001" customHeight="1">
      <c r="A731" s="110" t="s">
        <v>1562</v>
      </c>
      <c r="B731" s="105" t="s">
        <v>1563</v>
      </c>
    </row>
    <row r="732" spans="1:2" ht="20.100000000000001" customHeight="1">
      <c r="A732" s="110" t="s">
        <v>1564</v>
      </c>
      <c r="B732" s="105" t="s">
        <v>1565</v>
      </c>
    </row>
    <row r="733" spans="1:2" ht="20.100000000000001" customHeight="1">
      <c r="A733" s="110" t="s">
        <v>1566</v>
      </c>
      <c r="B733" s="105" t="s">
        <v>1567</v>
      </c>
    </row>
    <row r="734" spans="1:2" ht="20.100000000000001" customHeight="1">
      <c r="A734" s="110" t="s">
        <v>1568</v>
      </c>
      <c r="B734" s="105" t="s">
        <v>1569</v>
      </c>
    </row>
    <row r="735" spans="1:2" ht="20.100000000000001" customHeight="1">
      <c r="A735" s="110" t="s">
        <v>1570</v>
      </c>
      <c r="B735" s="105" t="s">
        <v>1571</v>
      </c>
    </row>
    <row r="736" spans="1:2" ht="20.100000000000001" customHeight="1">
      <c r="A736" s="110" t="s">
        <v>1572</v>
      </c>
      <c r="B736" s="105" t="s">
        <v>1573</v>
      </c>
    </row>
    <row r="737" spans="1:2" ht="20.100000000000001" customHeight="1">
      <c r="A737" s="110" t="s">
        <v>1574</v>
      </c>
      <c r="B737" s="105" t="s">
        <v>1575</v>
      </c>
    </row>
    <row r="738" spans="1:2" ht="20.100000000000001" customHeight="1">
      <c r="A738" s="110" t="s">
        <v>1576</v>
      </c>
      <c r="B738" s="105" t="s">
        <v>1577</v>
      </c>
    </row>
    <row r="739" spans="1:2" ht="20.100000000000001" customHeight="1">
      <c r="A739" s="110" t="s">
        <v>1578</v>
      </c>
      <c r="B739" s="105" t="s">
        <v>1579</v>
      </c>
    </row>
    <row r="740" spans="1:2" ht="20.100000000000001" customHeight="1">
      <c r="A740" s="110" t="s">
        <v>1580</v>
      </c>
      <c r="B740" s="105" t="s">
        <v>1581</v>
      </c>
    </row>
    <row r="741" spans="1:2" ht="20.100000000000001" customHeight="1">
      <c r="A741" s="110" t="s">
        <v>1582</v>
      </c>
      <c r="B741" s="105" t="s">
        <v>1583</v>
      </c>
    </row>
    <row r="742" spans="1:2" ht="20.100000000000001" customHeight="1">
      <c r="A742" s="110" t="s">
        <v>1584</v>
      </c>
      <c r="B742" s="105" t="s">
        <v>1585</v>
      </c>
    </row>
    <row r="743" spans="1:2" ht="20.100000000000001" customHeight="1">
      <c r="A743" s="110" t="s">
        <v>1586</v>
      </c>
      <c r="B743" s="105" t="s">
        <v>1587</v>
      </c>
    </row>
    <row r="744" spans="1:2" ht="20.100000000000001" customHeight="1">
      <c r="A744" s="110" t="s">
        <v>1588</v>
      </c>
      <c r="B744" s="105" t="s">
        <v>1589</v>
      </c>
    </row>
    <row r="745" spans="1:2" ht="20.100000000000001" customHeight="1">
      <c r="A745" s="110" t="s">
        <v>1590</v>
      </c>
      <c r="B745" s="105" t="s">
        <v>1591</v>
      </c>
    </row>
    <row r="746" spans="1:2" ht="20.100000000000001" customHeight="1">
      <c r="A746" s="110" t="s">
        <v>1592</v>
      </c>
      <c r="B746" s="105" t="s">
        <v>1593</v>
      </c>
    </row>
    <row r="747" spans="1:2" ht="20.100000000000001" customHeight="1">
      <c r="A747" s="110" t="s">
        <v>1594</v>
      </c>
      <c r="B747" s="105" t="s">
        <v>1595</v>
      </c>
    </row>
    <row r="748" spans="1:2" ht="20.100000000000001" customHeight="1">
      <c r="A748" s="110" t="s">
        <v>1596</v>
      </c>
      <c r="B748" s="105" t="s">
        <v>1597</v>
      </c>
    </row>
    <row r="749" spans="1:2" ht="20.100000000000001" customHeight="1">
      <c r="A749" s="110" t="s">
        <v>1598</v>
      </c>
      <c r="B749" s="105" t="s">
        <v>1599</v>
      </c>
    </row>
    <row r="750" spans="1:2" ht="20.100000000000001" customHeight="1">
      <c r="A750" s="110" t="s">
        <v>1600</v>
      </c>
      <c r="B750" s="105" t="s">
        <v>1601</v>
      </c>
    </row>
    <row r="751" spans="1:2" ht="20.100000000000001" customHeight="1">
      <c r="A751" s="110" t="s">
        <v>1602</v>
      </c>
      <c r="B751" s="105" t="s">
        <v>1603</v>
      </c>
    </row>
    <row r="752" spans="1:2" ht="20.100000000000001" customHeight="1">
      <c r="A752" s="110" t="s">
        <v>1604</v>
      </c>
      <c r="B752" s="105" t="s">
        <v>1605</v>
      </c>
    </row>
    <row r="753" spans="1:2" ht="20.100000000000001" customHeight="1">
      <c r="A753" s="110" t="s">
        <v>1606</v>
      </c>
      <c r="B753" s="105" t="s">
        <v>1607</v>
      </c>
    </row>
    <row r="754" spans="1:2" ht="20.100000000000001" customHeight="1">
      <c r="A754" s="110" t="s">
        <v>1608</v>
      </c>
      <c r="B754" s="105" t="s">
        <v>1609</v>
      </c>
    </row>
    <row r="755" spans="1:2" ht="20.100000000000001" customHeight="1">
      <c r="A755" s="110" t="s">
        <v>1610</v>
      </c>
      <c r="B755" s="105" t="s">
        <v>1611</v>
      </c>
    </row>
    <row r="756" spans="1:2" ht="20.100000000000001" customHeight="1">
      <c r="A756" s="110" t="s">
        <v>1612</v>
      </c>
      <c r="B756" s="105" t="s">
        <v>1613</v>
      </c>
    </row>
    <row r="757" spans="1:2" ht="20.100000000000001" customHeight="1">
      <c r="A757" s="110" t="s">
        <v>1614</v>
      </c>
      <c r="B757" s="105" t="s">
        <v>1615</v>
      </c>
    </row>
    <row r="758" spans="1:2" ht="20.100000000000001" customHeight="1">
      <c r="A758" s="110" t="s">
        <v>1616</v>
      </c>
      <c r="B758" s="105" t="s">
        <v>1617</v>
      </c>
    </row>
    <row r="759" spans="1:2" ht="20.100000000000001" customHeight="1">
      <c r="A759" s="110" t="s">
        <v>1618</v>
      </c>
      <c r="B759" s="105" t="s">
        <v>1619</v>
      </c>
    </row>
    <row r="760" spans="1:2" ht="20.100000000000001" customHeight="1">
      <c r="A760" s="110" t="s">
        <v>1620</v>
      </c>
      <c r="B760" s="105" t="s">
        <v>1621</v>
      </c>
    </row>
    <row r="761" spans="1:2" ht="20.100000000000001" customHeight="1">
      <c r="A761" s="110" t="s">
        <v>1622</v>
      </c>
      <c r="B761" s="105" t="s">
        <v>1623</v>
      </c>
    </row>
    <row r="762" spans="1:2" ht="20.100000000000001" customHeight="1">
      <c r="A762" s="110" t="s">
        <v>1624</v>
      </c>
      <c r="B762" s="105" t="s">
        <v>1625</v>
      </c>
    </row>
    <row r="763" spans="1:2" ht="20.100000000000001" customHeight="1">
      <c r="A763" s="110" t="s">
        <v>1626</v>
      </c>
      <c r="B763" s="105" t="s">
        <v>1627</v>
      </c>
    </row>
    <row r="764" spans="1:2" ht="20.100000000000001" customHeight="1">
      <c r="A764" s="110" t="s">
        <v>1628</v>
      </c>
      <c r="B764" s="105" t="s">
        <v>1629</v>
      </c>
    </row>
    <row r="765" spans="1:2" ht="20.100000000000001" customHeight="1">
      <c r="A765" s="110" t="s">
        <v>1630</v>
      </c>
      <c r="B765" s="105" t="s">
        <v>1631</v>
      </c>
    </row>
    <row r="766" spans="1:2" ht="20.100000000000001" customHeight="1">
      <c r="A766" s="110" t="s">
        <v>1632</v>
      </c>
      <c r="B766" s="105" t="s">
        <v>1633</v>
      </c>
    </row>
    <row r="767" spans="1:2" ht="20.100000000000001" customHeight="1">
      <c r="A767" s="110" t="s">
        <v>1634</v>
      </c>
      <c r="B767" s="105" t="s">
        <v>1635</v>
      </c>
    </row>
    <row r="768" spans="1:2" ht="20.100000000000001" customHeight="1">
      <c r="A768" s="110" t="s">
        <v>1636</v>
      </c>
      <c r="B768" s="105" t="s">
        <v>1637</v>
      </c>
    </row>
    <row r="769" spans="1:2" ht="20.100000000000001" customHeight="1">
      <c r="A769" s="110" t="s">
        <v>1638</v>
      </c>
      <c r="B769" s="105" t="s">
        <v>1639</v>
      </c>
    </row>
    <row r="770" spans="1:2" ht="20.100000000000001" customHeight="1">
      <c r="A770" s="110" t="s">
        <v>1640</v>
      </c>
      <c r="B770" s="105" t="s">
        <v>1641</v>
      </c>
    </row>
    <row r="771" spans="1:2" ht="20.100000000000001" customHeight="1">
      <c r="A771" s="110" t="s">
        <v>1642</v>
      </c>
      <c r="B771" s="105" t="s">
        <v>1643</v>
      </c>
    </row>
    <row r="772" spans="1:2" ht="20.100000000000001" customHeight="1">
      <c r="A772" s="110" t="s">
        <v>1644</v>
      </c>
      <c r="B772" s="105" t="s">
        <v>1645</v>
      </c>
    </row>
    <row r="773" spans="1:2" ht="20.100000000000001" customHeight="1">
      <c r="A773" s="110" t="s">
        <v>1646</v>
      </c>
      <c r="B773" s="105" t="s">
        <v>1647</v>
      </c>
    </row>
    <row r="774" spans="1:2" ht="20.100000000000001" customHeight="1">
      <c r="A774" s="110" t="s">
        <v>1648</v>
      </c>
      <c r="B774" s="105" t="s">
        <v>1649</v>
      </c>
    </row>
    <row r="775" spans="1:2" ht="20.100000000000001" customHeight="1">
      <c r="A775" s="110" t="s">
        <v>1650</v>
      </c>
      <c r="B775" s="105" t="s">
        <v>1651</v>
      </c>
    </row>
    <row r="776" spans="1:2" ht="20.100000000000001" customHeight="1">
      <c r="A776" s="110" t="s">
        <v>1652</v>
      </c>
      <c r="B776" s="105" t="s">
        <v>1653</v>
      </c>
    </row>
    <row r="777" spans="1:2" ht="20.100000000000001" customHeight="1">
      <c r="A777" s="110" t="s">
        <v>1654</v>
      </c>
      <c r="B777" s="105" t="s">
        <v>1655</v>
      </c>
    </row>
    <row r="778" spans="1:2" ht="20.100000000000001" customHeight="1">
      <c r="A778" s="110" t="s">
        <v>1656</v>
      </c>
      <c r="B778" s="105" t="s">
        <v>1657</v>
      </c>
    </row>
    <row r="779" spans="1:2" ht="20.100000000000001" customHeight="1">
      <c r="A779" s="110" t="s">
        <v>1658</v>
      </c>
      <c r="B779" s="105" t="s">
        <v>1659</v>
      </c>
    </row>
    <row r="780" spans="1:2" ht="20.100000000000001" customHeight="1">
      <c r="A780" s="110" t="s">
        <v>1660</v>
      </c>
      <c r="B780" s="105" t="s">
        <v>1661</v>
      </c>
    </row>
    <row r="781" spans="1:2" ht="20.100000000000001" customHeight="1">
      <c r="A781" s="110" t="s">
        <v>1662</v>
      </c>
      <c r="B781" s="105" t="s">
        <v>1663</v>
      </c>
    </row>
    <row r="782" spans="1:2" ht="20.100000000000001" customHeight="1">
      <c r="A782" s="110" t="s">
        <v>1664</v>
      </c>
      <c r="B782" s="105" t="s">
        <v>1665</v>
      </c>
    </row>
    <row r="783" spans="1:2" ht="20.100000000000001" customHeight="1">
      <c r="A783" s="110" t="s">
        <v>1666</v>
      </c>
      <c r="B783" s="105" t="s">
        <v>1667</v>
      </c>
    </row>
    <row r="784" spans="1:2" ht="20.100000000000001" customHeight="1">
      <c r="A784" s="110" t="s">
        <v>1668</v>
      </c>
      <c r="B784" s="105" t="s">
        <v>1669</v>
      </c>
    </row>
    <row r="785" spans="1:2" ht="20.100000000000001" customHeight="1">
      <c r="A785" s="110" t="s">
        <v>1670</v>
      </c>
      <c r="B785" s="105" t="s">
        <v>1671</v>
      </c>
    </row>
    <row r="786" spans="1:2" ht="20.100000000000001" customHeight="1">
      <c r="A786" s="110" t="s">
        <v>1672</v>
      </c>
      <c r="B786" s="105" t="s">
        <v>1673</v>
      </c>
    </row>
    <row r="787" spans="1:2" ht="20.100000000000001" customHeight="1">
      <c r="A787" s="110" t="s">
        <v>1674</v>
      </c>
      <c r="B787" s="105" t="s">
        <v>1675</v>
      </c>
    </row>
    <row r="788" spans="1:2" ht="20.100000000000001" customHeight="1">
      <c r="A788" s="110" t="s">
        <v>1676</v>
      </c>
      <c r="B788" s="105" t="s">
        <v>1677</v>
      </c>
    </row>
    <row r="789" spans="1:2" ht="20.100000000000001" customHeight="1">
      <c r="A789" s="110" t="s">
        <v>1678</v>
      </c>
      <c r="B789" s="105" t="s">
        <v>1679</v>
      </c>
    </row>
    <row r="790" spans="1:2" ht="20.100000000000001" customHeight="1">
      <c r="A790" s="110" t="s">
        <v>1680</v>
      </c>
      <c r="B790" s="105" t="s">
        <v>1681</v>
      </c>
    </row>
    <row r="791" spans="1:2" ht="20.100000000000001" customHeight="1">
      <c r="A791" s="110" t="s">
        <v>1682</v>
      </c>
      <c r="B791" s="105" t="s">
        <v>1683</v>
      </c>
    </row>
    <row r="792" spans="1:2" ht="20.100000000000001" customHeight="1">
      <c r="A792" s="110" t="s">
        <v>1684</v>
      </c>
      <c r="B792" s="105" t="s">
        <v>1685</v>
      </c>
    </row>
    <row r="793" spans="1:2" ht="20.100000000000001" customHeight="1">
      <c r="A793" s="110" t="s">
        <v>1686</v>
      </c>
      <c r="B793" s="105" t="s">
        <v>1687</v>
      </c>
    </row>
    <row r="794" spans="1:2" ht="20.100000000000001" customHeight="1">
      <c r="A794" s="110" t="s">
        <v>1688</v>
      </c>
      <c r="B794" s="105" t="s">
        <v>1689</v>
      </c>
    </row>
    <row r="795" spans="1:2" ht="20.100000000000001" customHeight="1">
      <c r="A795" s="110" t="s">
        <v>1690</v>
      </c>
      <c r="B795" s="105" t="s">
        <v>1691</v>
      </c>
    </row>
    <row r="796" spans="1:2" ht="20.100000000000001" customHeight="1">
      <c r="A796" s="110" t="s">
        <v>1692</v>
      </c>
      <c r="B796" s="105" t="s">
        <v>1693</v>
      </c>
    </row>
    <row r="797" spans="1:2" ht="20.100000000000001" customHeight="1">
      <c r="A797" s="110" t="s">
        <v>1694</v>
      </c>
      <c r="B797" s="105" t="s">
        <v>1695</v>
      </c>
    </row>
    <row r="798" spans="1:2" ht="20.100000000000001" customHeight="1">
      <c r="A798" s="110" t="s">
        <v>1696</v>
      </c>
      <c r="B798" s="105" t="s">
        <v>1697</v>
      </c>
    </row>
    <row r="799" spans="1:2" ht="20.100000000000001" customHeight="1">
      <c r="A799" s="110" t="s">
        <v>1698</v>
      </c>
      <c r="B799" s="105" t="s">
        <v>1699</v>
      </c>
    </row>
    <row r="800" spans="1:2" ht="20.100000000000001" customHeight="1">
      <c r="A800" s="110" t="s">
        <v>1700</v>
      </c>
      <c r="B800" s="105" t="s">
        <v>1701</v>
      </c>
    </row>
    <row r="801" spans="1:2" ht="20.100000000000001" customHeight="1">
      <c r="A801" s="110" t="s">
        <v>1702</v>
      </c>
      <c r="B801" s="105" t="s">
        <v>1703</v>
      </c>
    </row>
    <row r="802" spans="1:2" ht="20.100000000000001" customHeight="1">
      <c r="A802" s="110" t="s">
        <v>1704</v>
      </c>
      <c r="B802" s="105" t="s">
        <v>1705</v>
      </c>
    </row>
    <row r="803" spans="1:2" ht="20.100000000000001" customHeight="1">
      <c r="A803" s="110" t="s">
        <v>1706</v>
      </c>
      <c r="B803" s="105" t="s">
        <v>1707</v>
      </c>
    </row>
    <row r="804" spans="1:2" ht="20.100000000000001" customHeight="1">
      <c r="A804" s="110" t="s">
        <v>1708</v>
      </c>
      <c r="B804" s="105" t="s">
        <v>1709</v>
      </c>
    </row>
    <row r="805" spans="1:2" ht="20.100000000000001" customHeight="1">
      <c r="A805" s="110" t="s">
        <v>1710</v>
      </c>
      <c r="B805" s="105" t="s">
        <v>1711</v>
      </c>
    </row>
    <row r="806" spans="1:2" ht="20.100000000000001" customHeight="1">
      <c r="A806" s="110" t="s">
        <v>1712</v>
      </c>
      <c r="B806" s="105" t="s">
        <v>1713</v>
      </c>
    </row>
    <row r="807" spans="1:2" ht="20.100000000000001" customHeight="1">
      <c r="A807" s="110" t="s">
        <v>1714</v>
      </c>
      <c r="B807" s="105" t="s">
        <v>1715</v>
      </c>
    </row>
    <row r="808" spans="1:2" ht="20.100000000000001" customHeight="1">
      <c r="A808" s="110" t="s">
        <v>1716</v>
      </c>
      <c r="B808" s="105" t="s">
        <v>1717</v>
      </c>
    </row>
    <row r="809" spans="1:2" ht="20.100000000000001" customHeight="1">
      <c r="A809" s="110" t="s">
        <v>1718</v>
      </c>
      <c r="B809" s="105" t="s">
        <v>1719</v>
      </c>
    </row>
    <row r="810" spans="1:2" ht="20.100000000000001" customHeight="1">
      <c r="A810" s="110" t="s">
        <v>1720</v>
      </c>
      <c r="B810" s="105" t="s">
        <v>1721</v>
      </c>
    </row>
    <row r="811" spans="1:2" ht="20.100000000000001" customHeight="1">
      <c r="A811" s="110" t="s">
        <v>1722</v>
      </c>
      <c r="B811" s="105" t="s">
        <v>1723</v>
      </c>
    </row>
    <row r="812" spans="1:2" ht="20.100000000000001" customHeight="1">
      <c r="A812" s="110" t="s">
        <v>1724</v>
      </c>
      <c r="B812" s="105" t="s">
        <v>1725</v>
      </c>
    </row>
    <row r="813" spans="1:2" ht="20.100000000000001" customHeight="1">
      <c r="A813" s="110" t="s">
        <v>1726</v>
      </c>
      <c r="B813" s="105" t="s">
        <v>1727</v>
      </c>
    </row>
    <row r="814" spans="1:2" ht="20.100000000000001" customHeight="1">
      <c r="A814" s="110" t="s">
        <v>1728</v>
      </c>
      <c r="B814" s="105" t="s">
        <v>1729</v>
      </c>
    </row>
    <row r="815" spans="1:2" ht="20.100000000000001" customHeight="1">
      <c r="A815" s="110" t="s">
        <v>1730</v>
      </c>
      <c r="B815" s="105" t="s">
        <v>1731</v>
      </c>
    </row>
    <row r="816" spans="1:2" ht="20.100000000000001" customHeight="1">
      <c r="A816" s="110" t="s">
        <v>1732</v>
      </c>
      <c r="B816" s="105" t="s">
        <v>1733</v>
      </c>
    </row>
    <row r="817" spans="1:2" ht="20.100000000000001" customHeight="1">
      <c r="A817" s="110" t="s">
        <v>2626</v>
      </c>
      <c r="B817" s="105" t="s">
        <v>1734</v>
      </c>
    </row>
    <row r="818" spans="1:2" ht="20.100000000000001" customHeight="1">
      <c r="A818" s="110" t="s">
        <v>1735</v>
      </c>
      <c r="B818" s="105" t="s">
        <v>1736</v>
      </c>
    </row>
    <row r="819" spans="1:2" ht="20.100000000000001" customHeight="1">
      <c r="A819" s="110" t="s">
        <v>1737</v>
      </c>
      <c r="B819" s="105" t="s">
        <v>1738</v>
      </c>
    </row>
    <row r="820" spans="1:2" ht="20.100000000000001" customHeight="1">
      <c r="A820" s="110" t="s">
        <v>1739</v>
      </c>
      <c r="B820" s="105" t="s">
        <v>1740</v>
      </c>
    </row>
    <row r="821" spans="1:2" ht="20.100000000000001" customHeight="1">
      <c r="A821" s="110" t="s">
        <v>1741</v>
      </c>
      <c r="B821" s="105" t="s">
        <v>1742</v>
      </c>
    </row>
    <row r="822" spans="1:2" ht="20.100000000000001" customHeight="1">
      <c r="A822" s="110" t="s">
        <v>1743</v>
      </c>
      <c r="B822" s="105" t="s">
        <v>1744</v>
      </c>
    </row>
    <row r="823" spans="1:2" ht="20.100000000000001" customHeight="1">
      <c r="A823" s="110" t="s">
        <v>1745</v>
      </c>
      <c r="B823" s="105" t="s">
        <v>1746</v>
      </c>
    </row>
    <row r="824" spans="1:2" ht="20.100000000000001" customHeight="1">
      <c r="A824" s="110" t="s">
        <v>1747</v>
      </c>
      <c r="B824" s="105" t="s">
        <v>1748</v>
      </c>
    </row>
    <row r="825" spans="1:2" ht="20.100000000000001" customHeight="1">
      <c r="A825" s="110" t="s">
        <v>1749</v>
      </c>
      <c r="B825" s="105" t="s">
        <v>1750</v>
      </c>
    </row>
    <row r="826" spans="1:2" ht="20.100000000000001" customHeight="1">
      <c r="A826" s="110" t="s">
        <v>1751</v>
      </c>
      <c r="B826" s="105" t="s">
        <v>1752</v>
      </c>
    </row>
    <row r="827" spans="1:2" ht="20.100000000000001" customHeight="1">
      <c r="A827" s="110" t="s">
        <v>1753</v>
      </c>
      <c r="B827" s="105" t="s">
        <v>1754</v>
      </c>
    </row>
    <row r="828" spans="1:2" ht="20.100000000000001" customHeight="1">
      <c r="A828" s="110" t="s">
        <v>1755</v>
      </c>
      <c r="B828" s="105" t="s">
        <v>1756</v>
      </c>
    </row>
    <row r="829" spans="1:2" ht="20.100000000000001" customHeight="1">
      <c r="A829" s="110" t="s">
        <v>1757</v>
      </c>
      <c r="B829" s="105" t="s">
        <v>1758</v>
      </c>
    </row>
    <row r="830" spans="1:2" ht="20.100000000000001" customHeight="1">
      <c r="A830" s="110" t="s">
        <v>1759</v>
      </c>
      <c r="B830" s="105" t="s">
        <v>1760</v>
      </c>
    </row>
    <row r="831" spans="1:2" ht="20.100000000000001" customHeight="1">
      <c r="A831" s="110" t="s">
        <v>1761</v>
      </c>
      <c r="B831" s="105" t="s">
        <v>1762</v>
      </c>
    </row>
    <row r="832" spans="1:2" ht="20.100000000000001" customHeight="1">
      <c r="A832" s="110" t="s">
        <v>1763</v>
      </c>
      <c r="B832" s="105" t="s">
        <v>1764</v>
      </c>
    </row>
    <row r="833" spans="1:2" ht="20.100000000000001" customHeight="1">
      <c r="A833" s="110" t="s">
        <v>1765</v>
      </c>
      <c r="B833" s="105" t="s">
        <v>1766</v>
      </c>
    </row>
    <row r="834" spans="1:2" ht="20.100000000000001" customHeight="1">
      <c r="A834" s="110" t="s">
        <v>1767</v>
      </c>
      <c r="B834" s="105" t="s">
        <v>1768</v>
      </c>
    </row>
    <row r="835" spans="1:2" ht="20.100000000000001" customHeight="1">
      <c r="A835" s="110" t="s">
        <v>1769</v>
      </c>
      <c r="B835" s="105" t="s">
        <v>1770</v>
      </c>
    </row>
    <row r="836" spans="1:2" ht="20.100000000000001" customHeight="1">
      <c r="A836" s="110" t="s">
        <v>1771</v>
      </c>
      <c r="B836" s="105" t="s">
        <v>1772</v>
      </c>
    </row>
    <row r="837" spans="1:2" ht="20.100000000000001" customHeight="1">
      <c r="A837" s="110" t="s">
        <v>1773</v>
      </c>
      <c r="B837" s="105" t="s">
        <v>1774</v>
      </c>
    </row>
    <row r="838" spans="1:2" ht="20.100000000000001" customHeight="1">
      <c r="A838" s="110" t="s">
        <v>1775</v>
      </c>
      <c r="B838" s="105" t="s">
        <v>1776</v>
      </c>
    </row>
    <row r="839" spans="1:2" ht="20.100000000000001" customHeight="1">
      <c r="A839" s="110" t="s">
        <v>1777</v>
      </c>
      <c r="B839" s="105" t="s">
        <v>1778</v>
      </c>
    </row>
    <row r="840" spans="1:2" ht="20.100000000000001" customHeight="1">
      <c r="A840" s="110" t="s">
        <v>1779</v>
      </c>
      <c r="B840" s="105" t="s">
        <v>1780</v>
      </c>
    </row>
    <row r="841" spans="1:2" ht="20.100000000000001" customHeight="1">
      <c r="A841" s="110" t="s">
        <v>2627</v>
      </c>
      <c r="B841" s="105" t="s">
        <v>1781</v>
      </c>
    </row>
    <row r="842" spans="1:2" ht="20.100000000000001" customHeight="1">
      <c r="A842" s="110" t="s">
        <v>1782</v>
      </c>
      <c r="B842" s="105" t="s">
        <v>1783</v>
      </c>
    </row>
    <row r="843" spans="1:2" ht="20.100000000000001" customHeight="1">
      <c r="A843" s="110" t="s">
        <v>1784</v>
      </c>
      <c r="B843" s="105" t="s">
        <v>1785</v>
      </c>
    </row>
    <row r="844" spans="1:2" ht="20.100000000000001" customHeight="1">
      <c r="A844" s="110" t="s">
        <v>1786</v>
      </c>
      <c r="B844" s="105" t="s">
        <v>1787</v>
      </c>
    </row>
    <row r="845" spans="1:2" ht="20.100000000000001" customHeight="1">
      <c r="A845" s="110" t="s">
        <v>1788</v>
      </c>
      <c r="B845" s="105" t="s">
        <v>1789</v>
      </c>
    </row>
    <row r="846" spans="1:2" ht="20.100000000000001" customHeight="1">
      <c r="A846" s="110" t="s">
        <v>2628</v>
      </c>
      <c r="B846" s="105" t="s">
        <v>1790</v>
      </c>
    </row>
    <row r="847" spans="1:2" ht="20.100000000000001" customHeight="1">
      <c r="A847" s="110" t="s">
        <v>1792</v>
      </c>
      <c r="B847" s="105" t="s">
        <v>1793</v>
      </c>
    </row>
    <row r="848" spans="1:2" ht="20.100000000000001" customHeight="1">
      <c r="A848" s="110" t="s">
        <v>1794</v>
      </c>
      <c r="B848" s="105" t="s">
        <v>1795</v>
      </c>
    </row>
    <row r="849" spans="1:2" ht="20.100000000000001" customHeight="1">
      <c r="A849" s="110" t="s">
        <v>1796</v>
      </c>
      <c r="B849" s="105" t="s">
        <v>1797</v>
      </c>
    </row>
    <row r="850" spans="1:2" ht="20.100000000000001" customHeight="1">
      <c r="A850" s="110" t="s">
        <v>1798</v>
      </c>
      <c r="B850" s="105" t="s">
        <v>1799</v>
      </c>
    </row>
    <row r="851" spans="1:2" ht="20.100000000000001" customHeight="1">
      <c r="A851" s="110" t="s">
        <v>1800</v>
      </c>
      <c r="B851" s="105" t="s">
        <v>1801</v>
      </c>
    </row>
    <row r="852" spans="1:2" ht="20.100000000000001" customHeight="1">
      <c r="A852" s="110" t="s">
        <v>1802</v>
      </c>
      <c r="B852" s="105" t="s">
        <v>1803</v>
      </c>
    </row>
    <row r="853" spans="1:2" ht="20.100000000000001" customHeight="1">
      <c r="A853" s="110" t="s">
        <v>1804</v>
      </c>
      <c r="B853" s="105" t="s">
        <v>1805</v>
      </c>
    </row>
    <row r="854" spans="1:2" ht="20.100000000000001" customHeight="1">
      <c r="A854" s="110" t="s">
        <v>1806</v>
      </c>
      <c r="B854" s="105" t="s">
        <v>1807</v>
      </c>
    </row>
    <row r="855" spans="1:2" ht="20.100000000000001" customHeight="1">
      <c r="A855" s="110" t="s">
        <v>1808</v>
      </c>
      <c r="B855" s="105" t="s">
        <v>1809</v>
      </c>
    </row>
    <row r="856" spans="1:2" ht="20.100000000000001" customHeight="1">
      <c r="A856" s="110" t="s">
        <v>1810</v>
      </c>
      <c r="B856" s="105" t="s">
        <v>1811</v>
      </c>
    </row>
    <row r="857" spans="1:2" ht="20.100000000000001" customHeight="1">
      <c r="A857" s="110" t="s">
        <v>1812</v>
      </c>
      <c r="B857" s="105" t="s">
        <v>1813</v>
      </c>
    </row>
    <row r="858" spans="1:2" ht="20.100000000000001" customHeight="1">
      <c r="A858" s="110" t="s">
        <v>1814</v>
      </c>
      <c r="B858" s="105" t="s">
        <v>1815</v>
      </c>
    </row>
    <row r="859" spans="1:2" ht="20.100000000000001" customHeight="1">
      <c r="A859" s="110" t="s">
        <v>1816</v>
      </c>
      <c r="B859" s="105" t="s">
        <v>1817</v>
      </c>
    </row>
    <row r="860" spans="1:2" ht="20.100000000000001" customHeight="1">
      <c r="A860" s="110" t="s">
        <v>1818</v>
      </c>
      <c r="B860" s="105" t="s">
        <v>1819</v>
      </c>
    </row>
    <row r="861" spans="1:2" ht="20.100000000000001" customHeight="1">
      <c r="A861" s="110" t="s">
        <v>1820</v>
      </c>
      <c r="B861" s="105" t="s">
        <v>1821</v>
      </c>
    </row>
    <row r="862" spans="1:2" ht="20.100000000000001" customHeight="1">
      <c r="A862" s="110" t="s">
        <v>1822</v>
      </c>
      <c r="B862" s="105" t="s">
        <v>1823</v>
      </c>
    </row>
    <row r="863" spans="1:2" ht="20.100000000000001" customHeight="1">
      <c r="A863" s="110" t="s">
        <v>1824</v>
      </c>
      <c r="B863" s="105" t="s">
        <v>1825</v>
      </c>
    </row>
    <row r="864" spans="1:2" ht="20.100000000000001" customHeight="1">
      <c r="A864" s="110" t="s">
        <v>1826</v>
      </c>
      <c r="B864" s="105" t="s">
        <v>1827</v>
      </c>
    </row>
    <row r="865" spans="1:2" ht="20.100000000000001" customHeight="1">
      <c r="A865" s="110" t="s">
        <v>1828</v>
      </c>
      <c r="B865" s="105" t="s">
        <v>1829</v>
      </c>
    </row>
    <row r="866" spans="1:2" ht="20.100000000000001" customHeight="1">
      <c r="A866" s="110" t="s">
        <v>1830</v>
      </c>
      <c r="B866" s="105" t="s">
        <v>1831</v>
      </c>
    </row>
    <row r="867" spans="1:2" ht="20.100000000000001" customHeight="1">
      <c r="A867" s="110" t="s">
        <v>1832</v>
      </c>
      <c r="B867" s="105" t="s">
        <v>1833</v>
      </c>
    </row>
    <row r="868" spans="1:2" ht="20.100000000000001" customHeight="1">
      <c r="A868" s="110" t="s">
        <v>1834</v>
      </c>
      <c r="B868" s="105" t="s">
        <v>1835</v>
      </c>
    </row>
    <row r="869" spans="1:2" ht="20.100000000000001" customHeight="1">
      <c r="A869" s="110" t="s">
        <v>1836</v>
      </c>
      <c r="B869" s="105" t="s">
        <v>1837</v>
      </c>
    </row>
    <row r="870" spans="1:2" ht="20.100000000000001" customHeight="1">
      <c r="A870" s="110" t="s">
        <v>1838</v>
      </c>
      <c r="B870" s="105" t="s">
        <v>1839</v>
      </c>
    </row>
    <row r="871" spans="1:2" ht="20.100000000000001" customHeight="1">
      <c r="A871" s="110" t="s">
        <v>1840</v>
      </c>
      <c r="B871" s="105" t="s">
        <v>1841</v>
      </c>
    </row>
    <row r="872" spans="1:2" ht="20.100000000000001" customHeight="1">
      <c r="A872" s="110" t="s">
        <v>2629</v>
      </c>
      <c r="B872" s="105" t="s">
        <v>1842</v>
      </c>
    </row>
    <row r="873" spans="1:2" ht="20.100000000000001" customHeight="1">
      <c r="A873" s="110" t="s">
        <v>1843</v>
      </c>
      <c r="B873" s="105" t="s">
        <v>1844</v>
      </c>
    </row>
    <row r="874" spans="1:2" ht="20.100000000000001" customHeight="1">
      <c r="A874" s="110" t="s">
        <v>1845</v>
      </c>
      <c r="B874" s="105" t="s">
        <v>1846</v>
      </c>
    </row>
    <row r="875" spans="1:2" ht="20.100000000000001" customHeight="1">
      <c r="A875" s="110" t="s">
        <v>1847</v>
      </c>
      <c r="B875" s="105" t="s">
        <v>1848</v>
      </c>
    </row>
    <row r="876" spans="1:2" ht="20.100000000000001" customHeight="1">
      <c r="A876" s="110" t="s">
        <v>1849</v>
      </c>
      <c r="B876" s="105" t="s">
        <v>1850</v>
      </c>
    </row>
    <row r="877" spans="1:2" ht="20.100000000000001" customHeight="1">
      <c r="A877" s="110" t="s">
        <v>1851</v>
      </c>
      <c r="B877" s="105" t="s">
        <v>1852</v>
      </c>
    </row>
    <row r="878" spans="1:2" ht="20.100000000000001" customHeight="1">
      <c r="A878" s="110" t="s">
        <v>1853</v>
      </c>
      <c r="B878" s="105" t="s">
        <v>1854</v>
      </c>
    </row>
    <row r="879" spans="1:2" ht="20.100000000000001" customHeight="1">
      <c r="A879" s="110" t="s">
        <v>1855</v>
      </c>
      <c r="B879" s="105" t="s">
        <v>1856</v>
      </c>
    </row>
    <row r="880" spans="1:2" ht="20.100000000000001" customHeight="1">
      <c r="A880" s="110" t="s">
        <v>1857</v>
      </c>
      <c r="B880" s="105" t="s">
        <v>1858</v>
      </c>
    </row>
    <row r="881" spans="1:2" ht="20.100000000000001" customHeight="1">
      <c r="A881" s="110" t="s">
        <v>1859</v>
      </c>
      <c r="B881" s="105" t="s">
        <v>1860</v>
      </c>
    </row>
    <row r="882" spans="1:2" ht="20.100000000000001" customHeight="1">
      <c r="A882" s="110" t="s">
        <v>1861</v>
      </c>
      <c r="B882" s="105" t="s">
        <v>1862</v>
      </c>
    </row>
    <row r="883" spans="1:2" ht="20.100000000000001" customHeight="1">
      <c r="A883" s="110" t="s">
        <v>2630</v>
      </c>
      <c r="B883" s="105" t="s">
        <v>1863</v>
      </c>
    </row>
    <row r="884" spans="1:2" ht="20.100000000000001" customHeight="1">
      <c r="A884" s="110" t="s">
        <v>1864</v>
      </c>
      <c r="B884" s="105" t="s">
        <v>1865</v>
      </c>
    </row>
    <row r="885" spans="1:2" ht="20.100000000000001" customHeight="1">
      <c r="A885" s="110" t="s">
        <v>1866</v>
      </c>
      <c r="B885" s="105" t="s">
        <v>1867</v>
      </c>
    </row>
    <row r="886" spans="1:2" ht="20.100000000000001" customHeight="1">
      <c r="A886" s="110" t="s">
        <v>1868</v>
      </c>
      <c r="B886" s="105" t="s">
        <v>1869</v>
      </c>
    </row>
    <row r="887" spans="1:2" ht="20.100000000000001" customHeight="1">
      <c r="A887" s="110" t="s">
        <v>1870</v>
      </c>
      <c r="B887" s="105" t="s">
        <v>1871</v>
      </c>
    </row>
    <row r="888" spans="1:2" ht="20.100000000000001" customHeight="1">
      <c r="A888" s="110" t="s">
        <v>1872</v>
      </c>
      <c r="B888" s="105" t="s">
        <v>1873</v>
      </c>
    </row>
    <row r="889" spans="1:2" ht="20.100000000000001" customHeight="1">
      <c r="A889" s="110" t="s">
        <v>1874</v>
      </c>
      <c r="B889" s="105" t="s">
        <v>1875</v>
      </c>
    </row>
    <row r="890" spans="1:2" ht="20.100000000000001" customHeight="1">
      <c r="A890" s="110" t="s">
        <v>1876</v>
      </c>
      <c r="B890" s="105" t="s">
        <v>1877</v>
      </c>
    </row>
    <row r="891" spans="1:2" ht="20.100000000000001" customHeight="1">
      <c r="A891" s="110" t="s">
        <v>1878</v>
      </c>
      <c r="B891" s="105" t="s">
        <v>1879</v>
      </c>
    </row>
    <row r="892" spans="1:2" ht="20.100000000000001" customHeight="1">
      <c r="A892" s="110" t="s">
        <v>1880</v>
      </c>
      <c r="B892" s="105" t="s">
        <v>1881</v>
      </c>
    </row>
    <row r="893" spans="1:2" ht="20.100000000000001" customHeight="1">
      <c r="A893" s="110" t="s">
        <v>1882</v>
      </c>
      <c r="B893" s="105" t="s">
        <v>1883</v>
      </c>
    </row>
    <row r="894" spans="1:2" ht="20.100000000000001" customHeight="1">
      <c r="A894" s="110" t="s">
        <v>1884</v>
      </c>
      <c r="B894" s="105" t="s">
        <v>1885</v>
      </c>
    </row>
    <row r="895" spans="1:2" ht="20.100000000000001" customHeight="1">
      <c r="A895" s="110" t="s">
        <v>1791</v>
      </c>
      <c r="B895" s="105" t="s">
        <v>2631</v>
      </c>
    </row>
    <row r="896" spans="1:2" ht="20.100000000000001" customHeight="1">
      <c r="A896" s="110" t="s">
        <v>1886</v>
      </c>
      <c r="B896" s="105" t="s">
        <v>1887</v>
      </c>
    </row>
    <row r="897" spans="1:2" ht="20.100000000000001" customHeight="1">
      <c r="A897" s="110" t="s">
        <v>1888</v>
      </c>
      <c r="B897" s="105" t="s">
        <v>1889</v>
      </c>
    </row>
    <row r="898" spans="1:2" ht="20.100000000000001" customHeight="1">
      <c r="A898" s="110" t="s">
        <v>1890</v>
      </c>
      <c r="B898" s="105" t="s">
        <v>1891</v>
      </c>
    </row>
    <row r="899" spans="1:2" ht="20.100000000000001" customHeight="1">
      <c r="A899" s="110" t="s">
        <v>1892</v>
      </c>
      <c r="B899" s="105" t="s">
        <v>1893</v>
      </c>
    </row>
    <row r="900" spans="1:2" ht="20.100000000000001" customHeight="1">
      <c r="A900" s="110" t="s">
        <v>1894</v>
      </c>
      <c r="B900" s="105" t="s">
        <v>1895</v>
      </c>
    </row>
    <row r="901" spans="1:2" ht="20.100000000000001" customHeight="1">
      <c r="A901" s="110" t="s">
        <v>1896</v>
      </c>
      <c r="B901" s="105" t="s">
        <v>1897</v>
      </c>
    </row>
    <row r="902" spans="1:2" ht="20.100000000000001" customHeight="1">
      <c r="A902" s="110" t="s">
        <v>1898</v>
      </c>
      <c r="B902" s="105" t="s">
        <v>1899</v>
      </c>
    </row>
    <row r="903" spans="1:2" ht="20.100000000000001" customHeight="1">
      <c r="A903" s="110" t="s">
        <v>2560</v>
      </c>
      <c r="B903" s="105" t="s">
        <v>1900</v>
      </c>
    </row>
    <row r="904" spans="1:2" ht="20.100000000000001" customHeight="1">
      <c r="A904" s="110" t="s">
        <v>1901</v>
      </c>
      <c r="B904" s="105" t="s">
        <v>1902</v>
      </c>
    </row>
    <row r="905" spans="1:2" ht="20.100000000000001" customHeight="1">
      <c r="A905" s="110" t="s">
        <v>1903</v>
      </c>
      <c r="B905" s="105" t="s">
        <v>1904</v>
      </c>
    </row>
    <row r="906" spans="1:2" ht="20.100000000000001" customHeight="1">
      <c r="A906" s="110" t="s">
        <v>1905</v>
      </c>
      <c r="B906" s="105" t="s">
        <v>1906</v>
      </c>
    </row>
    <row r="907" spans="1:2" ht="20.100000000000001" customHeight="1">
      <c r="A907" s="110" t="s">
        <v>1907</v>
      </c>
      <c r="B907" s="105" t="s">
        <v>1908</v>
      </c>
    </row>
    <row r="908" spans="1:2" ht="20.100000000000001" customHeight="1">
      <c r="A908" s="110" t="s">
        <v>1909</v>
      </c>
      <c r="B908" s="105" t="s">
        <v>1910</v>
      </c>
    </row>
    <row r="909" spans="1:2" ht="20.100000000000001" customHeight="1">
      <c r="A909" s="110" t="s">
        <v>1911</v>
      </c>
      <c r="B909" s="105" t="s">
        <v>1912</v>
      </c>
    </row>
    <row r="910" spans="1:2" ht="20.100000000000001" customHeight="1">
      <c r="A910" s="110" t="s">
        <v>1913</v>
      </c>
      <c r="B910" s="105" t="s">
        <v>1914</v>
      </c>
    </row>
    <row r="911" spans="1:2" ht="20.100000000000001" customHeight="1">
      <c r="A911" s="110" t="s">
        <v>1915</v>
      </c>
      <c r="B911" s="105" t="s">
        <v>1916</v>
      </c>
    </row>
    <row r="912" spans="1:2" ht="20.100000000000001" customHeight="1">
      <c r="A912" s="110" t="s">
        <v>1917</v>
      </c>
      <c r="B912" s="105" t="s">
        <v>1918</v>
      </c>
    </row>
    <row r="913" spans="1:2" ht="20.100000000000001" customHeight="1">
      <c r="A913" s="110" t="s">
        <v>1919</v>
      </c>
      <c r="B913" s="105" t="s">
        <v>1920</v>
      </c>
    </row>
    <row r="914" spans="1:2" ht="20.100000000000001" customHeight="1">
      <c r="A914" s="110" t="s">
        <v>1921</v>
      </c>
      <c r="B914" s="105" t="s">
        <v>1922</v>
      </c>
    </row>
    <row r="915" spans="1:2" ht="20.100000000000001" customHeight="1">
      <c r="A915" s="110" t="s">
        <v>1923</v>
      </c>
      <c r="B915" s="105" t="s">
        <v>1924</v>
      </c>
    </row>
    <row r="916" spans="1:2" ht="20.100000000000001" customHeight="1">
      <c r="A916" s="110" t="s">
        <v>1925</v>
      </c>
      <c r="B916" s="105" t="s">
        <v>1926</v>
      </c>
    </row>
    <row r="917" spans="1:2" ht="20.100000000000001" customHeight="1">
      <c r="A917" s="110" t="s">
        <v>1927</v>
      </c>
      <c r="B917" s="105" t="s">
        <v>1928</v>
      </c>
    </row>
    <row r="918" spans="1:2" ht="20.100000000000001" customHeight="1">
      <c r="A918" s="110" t="s">
        <v>1929</v>
      </c>
      <c r="B918" s="105" t="s">
        <v>1930</v>
      </c>
    </row>
    <row r="919" spans="1:2" ht="20.100000000000001" customHeight="1">
      <c r="A919" s="110" t="s">
        <v>1931</v>
      </c>
      <c r="B919" s="105" t="s">
        <v>1932</v>
      </c>
    </row>
    <row r="920" spans="1:2" ht="20.100000000000001" customHeight="1">
      <c r="A920" s="110" t="s">
        <v>1933</v>
      </c>
      <c r="B920" s="105" t="s">
        <v>1934</v>
      </c>
    </row>
    <row r="921" spans="1:2" ht="20.100000000000001" customHeight="1">
      <c r="A921" s="110" t="s">
        <v>1935</v>
      </c>
      <c r="B921" s="105" t="s">
        <v>1936</v>
      </c>
    </row>
    <row r="922" spans="1:2" ht="20.100000000000001" customHeight="1">
      <c r="A922" s="110" t="s">
        <v>1937</v>
      </c>
      <c r="B922" s="105" t="s">
        <v>1938</v>
      </c>
    </row>
    <row r="923" spans="1:2" ht="20.100000000000001" customHeight="1">
      <c r="A923" s="110" t="s">
        <v>1939</v>
      </c>
      <c r="B923" s="105" t="s">
        <v>1940</v>
      </c>
    </row>
    <row r="924" spans="1:2" ht="20.100000000000001" customHeight="1">
      <c r="A924" s="110" t="s">
        <v>1941</v>
      </c>
      <c r="B924" s="105" t="s">
        <v>1942</v>
      </c>
    </row>
    <row r="925" spans="1:2" ht="20.100000000000001" customHeight="1">
      <c r="A925" s="110" t="s">
        <v>1943</v>
      </c>
      <c r="B925" s="105" t="s">
        <v>1944</v>
      </c>
    </row>
    <row r="926" spans="1:2" ht="20.100000000000001" customHeight="1">
      <c r="A926" s="110" t="s">
        <v>1945</v>
      </c>
      <c r="B926" s="105" t="s">
        <v>1946</v>
      </c>
    </row>
    <row r="927" spans="1:2" ht="20.100000000000001" customHeight="1">
      <c r="A927" s="110" t="s">
        <v>1947</v>
      </c>
      <c r="B927" s="105" t="s">
        <v>1948</v>
      </c>
    </row>
    <row r="928" spans="1:2" ht="20.100000000000001" customHeight="1">
      <c r="A928" s="110" t="s">
        <v>1949</v>
      </c>
      <c r="B928" s="105" t="s">
        <v>1950</v>
      </c>
    </row>
    <row r="929" spans="1:2" ht="20.100000000000001" customHeight="1">
      <c r="A929" s="110" t="s">
        <v>1951</v>
      </c>
      <c r="B929" s="105" t="s">
        <v>1952</v>
      </c>
    </row>
    <row r="930" spans="1:2" ht="20.100000000000001" customHeight="1">
      <c r="A930" s="110" t="s">
        <v>1953</v>
      </c>
      <c r="B930" s="105" t="s">
        <v>1954</v>
      </c>
    </row>
    <row r="931" spans="1:2" ht="20.100000000000001" customHeight="1">
      <c r="A931" s="110" t="s">
        <v>1955</v>
      </c>
      <c r="B931" s="105" t="s">
        <v>1956</v>
      </c>
    </row>
    <row r="932" spans="1:2" ht="20.100000000000001" customHeight="1">
      <c r="A932" s="110" t="s">
        <v>1957</v>
      </c>
      <c r="B932" s="105" t="s">
        <v>1958</v>
      </c>
    </row>
    <row r="933" spans="1:2" ht="20.100000000000001" customHeight="1">
      <c r="A933" s="110" t="s">
        <v>1959</v>
      </c>
      <c r="B933" s="105" t="s">
        <v>1960</v>
      </c>
    </row>
    <row r="934" spans="1:2" ht="20.100000000000001" customHeight="1">
      <c r="A934" s="110" t="s">
        <v>1961</v>
      </c>
      <c r="B934" s="105" t="s">
        <v>1962</v>
      </c>
    </row>
    <row r="935" spans="1:2" ht="20.100000000000001" customHeight="1">
      <c r="A935" s="110" t="s">
        <v>1963</v>
      </c>
      <c r="B935" s="105" t="s">
        <v>1964</v>
      </c>
    </row>
    <row r="936" spans="1:2" ht="20.100000000000001" customHeight="1">
      <c r="A936" s="110" t="s">
        <v>1965</v>
      </c>
      <c r="B936" s="105" t="s">
        <v>1966</v>
      </c>
    </row>
    <row r="937" spans="1:2" ht="20.100000000000001" customHeight="1">
      <c r="A937" s="110" t="s">
        <v>1967</v>
      </c>
      <c r="B937" s="105" t="s">
        <v>1968</v>
      </c>
    </row>
    <row r="938" spans="1:2" ht="20.100000000000001" customHeight="1">
      <c r="A938" s="110" t="s">
        <v>1969</v>
      </c>
      <c r="B938" s="105" t="s">
        <v>1970</v>
      </c>
    </row>
    <row r="939" spans="1:2" ht="20.100000000000001" customHeight="1">
      <c r="A939" s="110" t="s">
        <v>1971</v>
      </c>
      <c r="B939" s="105" t="s">
        <v>1972</v>
      </c>
    </row>
    <row r="940" spans="1:2" ht="20.100000000000001" customHeight="1">
      <c r="A940" s="110" t="s">
        <v>1973</v>
      </c>
      <c r="B940" s="105" t="s">
        <v>1974</v>
      </c>
    </row>
    <row r="941" spans="1:2" ht="20.100000000000001" customHeight="1">
      <c r="A941" s="110" t="s">
        <v>1975</v>
      </c>
      <c r="B941" s="105" t="s">
        <v>1976</v>
      </c>
    </row>
    <row r="942" spans="1:2" ht="20.100000000000001" customHeight="1">
      <c r="A942" s="110" t="s">
        <v>1977</v>
      </c>
      <c r="B942" s="105" t="s">
        <v>1978</v>
      </c>
    </row>
    <row r="943" spans="1:2" ht="20.100000000000001" customHeight="1">
      <c r="A943" s="110" t="s">
        <v>1979</v>
      </c>
      <c r="B943" s="105" t="s">
        <v>1980</v>
      </c>
    </row>
    <row r="944" spans="1:2" ht="20.100000000000001" customHeight="1">
      <c r="A944" s="110" t="s">
        <v>1981</v>
      </c>
      <c r="B944" s="105" t="s">
        <v>1982</v>
      </c>
    </row>
    <row r="945" spans="1:2" ht="20.100000000000001" customHeight="1">
      <c r="A945" s="110" t="s">
        <v>1983</v>
      </c>
      <c r="B945" s="105" t="s">
        <v>1984</v>
      </c>
    </row>
    <row r="946" spans="1:2" ht="20.100000000000001" customHeight="1">
      <c r="A946" s="110" t="s">
        <v>1985</v>
      </c>
      <c r="B946" s="105" t="s">
        <v>1986</v>
      </c>
    </row>
    <row r="947" spans="1:2" ht="20.100000000000001" customHeight="1">
      <c r="A947" s="110" t="s">
        <v>1987</v>
      </c>
      <c r="B947" s="105" t="s">
        <v>1988</v>
      </c>
    </row>
    <row r="948" spans="1:2" ht="20.100000000000001" customHeight="1">
      <c r="A948" s="110" t="s">
        <v>1989</v>
      </c>
      <c r="B948" s="105" t="s">
        <v>1990</v>
      </c>
    </row>
    <row r="949" spans="1:2" ht="20.100000000000001" customHeight="1">
      <c r="A949" s="110" t="s">
        <v>1991</v>
      </c>
      <c r="B949" s="105" t="s">
        <v>1992</v>
      </c>
    </row>
    <row r="950" spans="1:2" ht="20.100000000000001" customHeight="1">
      <c r="A950" s="110" t="s">
        <v>1993</v>
      </c>
      <c r="B950" s="105" t="s">
        <v>1994</v>
      </c>
    </row>
    <row r="951" spans="1:2" ht="20.100000000000001" customHeight="1">
      <c r="A951" s="110" t="s">
        <v>1995</v>
      </c>
      <c r="B951" s="105" t="s">
        <v>1996</v>
      </c>
    </row>
    <row r="952" spans="1:2" ht="20.100000000000001" customHeight="1">
      <c r="A952" s="110" t="s">
        <v>1997</v>
      </c>
      <c r="B952" s="105" t="s">
        <v>1998</v>
      </c>
    </row>
    <row r="953" spans="1:2" ht="20.100000000000001" customHeight="1">
      <c r="A953" s="110" t="s">
        <v>1999</v>
      </c>
      <c r="B953" s="105" t="s">
        <v>2000</v>
      </c>
    </row>
    <row r="954" spans="1:2" ht="20.100000000000001" customHeight="1">
      <c r="A954" s="110" t="s">
        <v>2001</v>
      </c>
      <c r="B954" s="105" t="s">
        <v>2002</v>
      </c>
    </row>
    <row r="955" spans="1:2" ht="20.100000000000001" customHeight="1">
      <c r="A955" s="110" t="s">
        <v>2003</v>
      </c>
      <c r="B955" s="105" t="s">
        <v>2004</v>
      </c>
    </row>
    <row r="956" spans="1:2" ht="20.100000000000001" customHeight="1">
      <c r="A956" s="110" t="s">
        <v>2005</v>
      </c>
      <c r="B956" s="105" t="s">
        <v>2006</v>
      </c>
    </row>
    <row r="957" spans="1:2" ht="20.100000000000001" customHeight="1">
      <c r="A957" s="110" t="s">
        <v>2007</v>
      </c>
      <c r="B957" s="105" t="s">
        <v>2008</v>
      </c>
    </row>
    <row r="958" spans="1:2" ht="20.100000000000001" customHeight="1">
      <c r="A958" s="110" t="s">
        <v>2009</v>
      </c>
      <c r="B958" s="105" t="s">
        <v>2010</v>
      </c>
    </row>
    <row r="959" spans="1:2" ht="20.100000000000001" customHeight="1">
      <c r="A959" s="110" t="s">
        <v>2011</v>
      </c>
      <c r="B959" s="105" t="s">
        <v>2012</v>
      </c>
    </row>
    <row r="960" spans="1:2" ht="20.100000000000001" customHeight="1">
      <c r="A960" s="110" t="s">
        <v>2013</v>
      </c>
      <c r="B960" s="105" t="s">
        <v>2014</v>
      </c>
    </row>
    <row r="961" spans="1:2" ht="20.100000000000001" customHeight="1">
      <c r="A961" s="110" t="s">
        <v>2015</v>
      </c>
      <c r="B961" s="105" t="s">
        <v>2016</v>
      </c>
    </row>
    <row r="962" spans="1:2" ht="20.100000000000001" customHeight="1">
      <c r="A962" s="110" t="s">
        <v>2017</v>
      </c>
      <c r="B962" s="105" t="s">
        <v>2018</v>
      </c>
    </row>
    <row r="963" spans="1:2" ht="20.100000000000001" customHeight="1">
      <c r="A963" s="110" t="s">
        <v>2019</v>
      </c>
      <c r="B963" s="105" t="s">
        <v>2020</v>
      </c>
    </row>
    <row r="964" spans="1:2" ht="20.100000000000001" customHeight="1">
      <c r="A964" s="110" t="s">
        <v>2021</v>
      </c>
      <c r="B964" s="105" t="s">
        <v>2022</v>
      </c>
    </row>
    <row r="965" spans="1:2" ht="20.100000000000001" customHeight="1">
      <c r="A965" s="110" t="s">
        <v>2023</v>
      </c>
      <c r="B965" s="105" t="s">
        <v>2024</v>
      </c>
    </row>
    <row r="966" spans="1:2" ht="20.100000000000001" customHeight="1">
      <c r="A966" s="110" t="s">
        <v>2025</v>
      </c>
      <c r="B966" s="105" t="s">
        <v>2026</v>
      </c>
    </row>
    <row r="967" spans="1:2" ht="20.100000000000001" customHeight="1">
      <c r="A967" s="110" t="s">
        <v>2027</v>
      </c>
      <c r="B967" s="105" t="s">
        <v>2028</v>
      </c>
    </row>
    <row r="968" spans="1:2" ht="20.100000000000001" customHeight="1">
      <c r="A968" s="110" t="s">
        <v>2029</v>
      </c>
      <c r="B968" s="105" t="s">
        <v>2030</v>
      </c>
    </row>
    <row r="969" spans="1:2" ht="20.100000000000001" customHeight="1">
      <c r="A969" s="110" t="s">
        <v>2031</v>
      </c>
      <c r="B969" s="105" t="s">
        <v>2032</v>
      </c>
    </row>
    <row r="970" spans="1:2" ht="20.100000000000001" customHeight="1">
      <c r="A970" s="110" t="s">
        <v>2033</v>
      </c>
      <c r="B970" s="105" t="s">
        <v>2034</v>
      </c>
    </row>
    <row r="971" spans="1:2" ht="20.100000000000001" customHeight="1">
      <c r="A971" s="110" t="s">
        <v>2035</v>
      </c>
      <c r="B971" s="105" t="s">
        <v>2036</v>
      </c>
    </row>
    <row r="972" spans="1:2" ht="20.100000000000001" customHeight="1">
      <c r="A972" s="110" t="s">
        <v>2037</v>
      </c>
      <c r="B972" s="105" t="s">
        <v>2038</v>
      </c>
    </row>
    <row r="973" spans="1:2" ht="20.100000000000001" customHeight="1">
      <c r="A973" s="110" t="s">
        <v>2039</v>
      </c>
      <c r="B973" s="105" t="s">
        <v>2040</v>
      </c>
    </row>
    <row r="974" spans="1:2" ht="20.100000000000001" customHeight="1">
      <c r="A974" s="110" t="s">
        <v>2041</v>
      </c>
      <c r="B974" s="105" t="s">
        <v>2042</v>
      </c>
    </row>
    <row r="975" spans="1:2" ht="20.100000000000001" customHeight="1">
      <c r="A975" s="110" t="s">
        <v>2043</v>
      </c>
      <c r="B975" s="105" t="s">
        <v>2044</v>
      </c>
    </row>
    <row r="976" spans="1:2" ht="20.100000000000001" customHeight="1">
      <c r="A976" s="110" t="s">
        <v>2045</v>
      </c>
      <c r="B976" s="105" t="s">
        <v>2046</v>
      </c>
    </row>
    <row r="977" spans="1:2" ht="20.100000000000001" customHeight="1">
      <c r="A977" s="110" t="s">
        <v>2047</v>
      </c>
      <c r="B977" s="105" t="s">
        <v>2048</v>
      </c>
    </row>
    <row r="978" spans="1:2" ht="20.100000000000001" customHeight="1">
      <c r="A978" s="110" t="s">
        <v>2049</v>
      </c>
      <c r="B978" s="105" t="s">
        <v>2050</v>
      </c>
    </row>
    <row r="979" spans="1:2" ht="20.100000000000001" customHeight="1">
      <c r="A979" s="110" t="s">
        <v>2051</v>
      </c>
      <c r="B979" s="105" t="s">
        <v>2052</v>
      </c>
    </row>
    <row r="980" spans="1:2" ht="20.100000000000001" customHeight="1">
      <c r="A980" s="110" t="s">
        <v>2053</v>
      </c>
      <c r="B980" s="105" t="s">
        <v>2054</v>
      </c>
    </row>
    <row r="981" spans="1:2" ht="20.100000000000001" customHeight="1">
      <c r="A981" s="110" t="s">
        <v>2055</v>
      </c>
      <c r="B981" s="105" t="s">
        <v>2056</v>
      </c>
    </row>
    <row r="982" spans="1:2" ht="20.100000000000001" customHeight="1">
      <c r="A982" s="110" t="s">
        <v>2057</v>
      </c>
      <c r="B982" s="105" t="s">
        <v>2058</v>
      </c>
    </row>
    <row r="983" spans="1:2" ht="20.100000000000001" customHeight="1">
      <c r="A983" s="110" t="s">
        <v>2059</v>
      </c>
      <c r="B983" s="105" t="s">
        <v>2060</v>
      </c>
    </row>
    <row r="984" spans="1:2" ht="20.100000000000001" customHeight="1">
      <c r="A984" s="110" t="s">
        <v>2061</v>
      </c>
      <c r="B984" s="105" t="s">
        <v>2062</v>
      </c>
    </row>
    <row r="985" spans="1:2" ht="20.100000000000001" customHeight="1">
      <c r="A985" s="110" t="s">
        <v>2063</v>
      </c>
      <c r="B985" s="105" t="s">
        <v>2064</v>
      </c>
    </row>
    <row r="986" spans="1:2" ht="20.100000000000001" customHeight="1">
      <c r="A986" s="110" t="s">
        <v>2065</v>
      </c>
      <c r="B986" s="105" t="s">
        <v>2066</v>
      </c>
    </row>
    <row r="987" spans="1:2" ht="20.100000000000001" customHeight="1">
      <c r="A987" s="110" t="s">
        <v>2067</v>
      </c>
      <c r="B987" s="105" t="s">
        <v>2068</v>
      </c>
    </row>
    <row r="988" spans="1:2" ht="20.100000000000001" customHeight="1">
      <c r="A988" s="110" t="s">
        <v>2069</v>
      </c>
      <c r="B988" s="105" t="s">
        <v>2070</v>
      </c>
    </row>
    <row r="989" spans="1:2" ht="20.100000000000001" customHeight="1">
      <c r="A989" s="110" t="s">
        <v>2071</v>
      </c>
      <c r="B989" s="105" t="s">
        <v>2072</v>
      </c>
    </row>
    <row r="990" spans="1:2" ht="20.100000000000001" customHeight="1">
      <c r="A990" s="110" t="s">
        <v>2073</v>
      </c>
      <c r="B990" s="105" t="s">
        <v>2074</v>
      </c>
    </row>
    <row r="991" spans="1:2" ht="20.100000000000001" customHeight="1">
      <c r="A991" s="110" t="s">
        <v>2075</v>
      </c>
      <c r="B991" s="105" t="s">
        <v>2076</v>
      </c>
    </row>
    <row r="992" spans="1:2" ht="20.100000000000001" customHeight="1">
      <c r="A992" s="110" t="s">
        <v>2077</v>
      </c>
      <c r="B992" s="105" t="s">
        <v>2078</v>
      </c>
    </row>
    <row r="993" spans="1:2" ht="20.100000000000001" customHeight="1">
      <c r="A993" s="110" t="s">
        <v>2079</v>
      </c>
      <c r="B993" s="105" t="s">
        <v>2080</v>
      </c>
    </row>
    <row r="994" spans="1:2" ht="20.100000000000001" customHeight="1">
      <c r="A994" s="110" t="s">
        <v>2081</v>
      </c>
      <c r="B994" s="105" t="s">
        <v>2082</v>
      </c>
    </row>
    <row r="995" spans="1:2" ht="20.100000000000001" customHeight="1">
      <c r="A995" s="110" t="s">
        <v>2083</v>
      </c>
      <c r="B995" s="105" t="s">
        <v>2084</v>
      </c>
    </row>
    <row r="996" spans="1:2" ht="20.100000000000001" customHeight="1">
      <c r="A996" s="110" t="s">
        <v>2085</v>
      </c>
      <c r="B996" s="105" t="s">
        <v>2086</v>
      </c>
    </row>
    <row r="997" spans="1:2" ht="20.100000000000001" customHeight="1">
      <c r="A997" s="110" t="s">
        <v>2087</v>
      </c>
      <c r="B997" s="105" t="s">
        <v>2088</v>
      </c>
    </row>
    <row r="998" spans="1:2" ht="20.100000000000001" customHeight="1">
      <c r="A998" s="110" t="s">
        <v>2089</v>
      </c>
      <c r="B998" s="105" t="s">
        <v>2090</v>
      </c>
    </row>
    <row r="999" spans="1:2" ht="20.100000000000001" customHeight="1">
      <c r="A999" s="110" t="s">
        <v>2091</v>
      </c>
      <c r="B999" s="105" t="s">
        <v>2092</v>
      </c>
    </row>
    <row r="1000" spans="1:2" ht="20.100000000000001" customHeight="1">
      <c r="A1000" s="110" t="s">
        <v>2093</v>
      </c>
      <c r="B1000" s="105" t="s">
        <v>2094</v>
      </c>
    </row>
    <row r="1001" spans="1:2" ht="20.100000000000001" customHeight="1">
      <c r="A1001" s="110" t="s">
        <v>2095</v>
      </c>
      <c r="B1001" s="105" t="s">
        <v>2096</v>
      </c>
    </row>
    <row r="1002" spans="1:2" ht="20.100000000000001" customHeight="1">
      <c r="A1002" s="110" t="s">
        <v>2097</v>
      </c>
      <c r="B1002" s="105" t="s">
        <v>2098</v>
      </c>
    </row>
    <row r="1003" spans="1:2" ht="20.100000000000001" customHeight="1">
      <c r="A1003" s="110" t="s">
        <v>2099</v>
      </c>
      <c r="B1003" s="105" t="s">
        <v>2100</v>
      </c>
    </row>
    <row r="1004" spans="1:2" ht="20.100000000000001" customHeight="1">
      <c r="A1004" s="110" t="s">
        <v>2101</v>
      </c>
      <c r="B1004" s="105" t="s">
        <v>2102</v>
      </c>
    </row>
    <row r="1005" spans="1:2" ht="20.100000000000001" customHeight="1">
      <c r="A1005" s="110" t="s">
        <v>2103</v>
      </c>
      <c r="B1005" s="105" t="s">
        <v>2104</v>
      </c>
    </row>
    <row r="1006" spans="1:2" ht="20.100000000000001" customHeight="1">
      <c r="A1006" s="110" t="s">
        <v>2105</v>
      </c>
      <c r="B1006" s="105" t="s">
        <v>2106</v>
      </c>
    </row>
    <row r="1007" spans="1:2" ht="20.100000000000001" customHeight="1">
      <c r="A1007" s="110" t="s">
        <v>2107</v>
      </c>
      <c r="B1007" s="105" t="s">
        <v>2108</v>
      </c>
    </row>
    <row r="1008" spans="1:2" ht="20.100000000000001" customHeight="1">
      <c r="A1008" s="110" t="s">
        <v>2109</v>
      </c>
      <c r="B1008" s="105" t="s">
        <v>2110</v>
      </c>
    </row>
    <row r="1009" spans="1:2" ht="20.100000000000001" customHeight="1">
      <c r="A1009" s="110" t="s">
        <v>2111</v>
      </c>
      <c r="B1009" s="105" t="s">
        <v>2112</v>
      </c>
    </row>
    <row r="1010" spans="1:2" ht="20.100000000000001" customHeight="1">
      <c r="A1010" s="110" t="s">
        <v>2113</v>
      </c>
      <c r="B1010" s="105" t="s">
        <v>2114</v>
      </c>
    </row>
    <row r="1011" spans="1:2" ht="20.100000000000001" customHeight="1">
      <c r="A1011" s="110" t="s">
        <v>2115</v>
      </c>
      <c r="B1011" s="105" t="s">
        <v>2116</v>
      </c>
    </row>
    <row r="1012" spans="1:2" ht="20.100000000000001" customHeight="1">
      <c r="A1012" s="110" t="s">
        <v>2117</v>
      </c>
      <c r="B1012" s="105" t="s">
        <v>2118</v>
      </c>
    </row>
    <row r="1013" spans="1:2" ht="20.100000000000001" customHeight="1">
      <c r="A1013" s="110" t="s">
        <v>2119</v>
      </c>
      <c r="B1013" s="105" t="s">
        <v>2120</v>
      </c>
    </row>
    <row r="1014" spans="1:2" ht="20.100000000000001" customHeight="1">
      <c r="A1014" s="110" t="s">
        <v>2121</v>
      </c>
      <c r="B1014" s="105" t="s">
        <v>2122</v>
      </c>
    </row>
    <row r="1015" spans="1:2" ht="20.100000000000001" customHeight="1">
      <c r="A1015" s="110" t="s">
        <v>2123</v>
      </c>
      <c r="B1015" s="105" t="s">
        <v>2124</v>
      </c>
    </row>
    <row r="1016" spans="1:2" ht="20.100000000000001" customHeight="1">
      <c r="A1016" s="110" t="s">
        <v>2125</v>
      </c>
      <c r="B1016" s="105" t="s">
        <v>2126</v>
      </c>
    </row>
    <row r="1017" spans="1:2" ht="20.100000000000001" customHeight="1">
      <c r="A1017" s="110" t="s">
        <v>2127</v>
      </c>
      <c r="B1017" s="105" t="s">
        <v>2128</v>
      </c>
    </row>
    <row r="1018" spans="1:2" ht="20.100000000000001" customHeight="1">
      <c r="A1018" s="110" t="s">
        <v>2129</v>
      </c>
      <c r="B1018" s="105" t="s">
        <v>2130</v>
      </c>
    </row>
    <row r="1019" spans="1:2" ht="20.100000000000001" customHeight="1">
      <c r="A1019" s="110" t="s">
        <v>2131</v>
      </c>
      <c r="B1019" s="105" t="s">
        <v>2132</v>
      </c>
    </row>
    <row r="1020" spans="1:2" ht="20.100000000000001" customHeight="1">
      <c r="A1020" s="110" t="s">
        <v>2133</v>
      </c>
      <c r="B1020" s="105" t="s">
        <v>2134</v>
      </c>
    </row>
    <row r="1021" spans="1:2" ht="20.100000000000001" customHeight="1">
      <c r="A1021" s="110" t="s">
        <v>2135</v>
      </c>
      <c r="B1021" s="105" t="s">
        <v>2136</v>
      </c>
    </row>
    <row r="1022" spans="1:2" ht="20.100000000000001" customHeight="1">
      <c r="A1022" s="110" t="s">
        <v>2137</v>
      </c>
      <c r="B1022" s="105" t="s">
        <v>2138</v>
      </c>
    </row>
    <row r="1023" spans="1:2" ht="20.100000000000001" customHeight="1">
      <c r="A1023" s="110" t="s">
        <v>2139</v>
      </c>
      <c r="B1023" s="105" t="s">
        <v>2140</v>
      </c>
    </row>
    <row r="1024" spans="1:2" ht="20.100000000000001" customHeight="1">
      <c r="A1024" s="110" t="s">
        <v>2141</v>
      </c>
      <c r="B1024" s="105" t="s">
        <v>2142</v>
      </c>
    </row>
    <row r="1025" spans="1:2" ht="20.100000000000001" customHeight="1">
      <c r="A1025" s="110" t="s">
        <v>2143</v>
      </c>
      <c r="B1025" s="105" t="s">
        <v>2144</v>
      </c>
    </row>
    <row r="1026" spans="1:2" ht="20.100000000000001" customHeight="1">
      <c r="A1026" s="110" t="s">
        <v>2145</v>
      </c>
      <c r="B1026" s="105" t="s">
        <v>2146</v>
      </c>
    </row>
    <row r="1027" spans="1:2" ht="20.100000000000001" customHeight="1">
      <c r="A1027" s="110" t="s">
        <v>2147</v>
      </c>
      <c r="B1027" s="105" t="s">
        <v>2148</v>
      </c>
    </row>
    <row r="1028" spans="1:2" ht="20.100000000000001" customHeight="1">
      <c r="A1028" s="110" t="s">
        <v>2149</v>
      </c>
      <c r="B1028" s="105" t="s">
        <v>2150</v>
      </c>
    </row>
    <row r="1029" spans="1:2" ht="20.100000000000001" customHeight="1">
      <c r="A1029" s="110" t="s">
        <v>2151</v>
      </c>
      <c r="B1029" s="105" t="s">
        <v>2152</v>
      </c>
    </row>
    <row r="1030" spans="1:2" ht="20.100000000000001" customHeight="1">
      <c r="A1030" s="110" t="s">
        <v>2153</v>
      </c>
      <c r="B1030" s="105" t="s">
        <v>2154</v>
      </c>
    </row>
    <row r="1031" spans="1:2" ht="20.100000000000001" customHeight="1">
      <c r="A1031" s="110" t="s">
        <v>2155</v>
      </c>
      <c r="B1031" s="105" t="s">
        <v>2156</v>
      </c>
    </row>
    <row r="1032" spans="1:2" ht="20.100000000000001" customHeight="1">
      <c r="A1032" s="110" t="s">
        <v>2157</v>
      </c>
      <c r="B1032" s="105" t="s">
        <v>2158</v>
      </c>
    </row>
    <row r="1033" spans="1:2" ht="20.100000000000001" customHeight="1">
      <c r="A1033" s="110" t="s">
        <v>2159</v>
      </c>
      <c r="B1033" s="105" t="s">
        <v>2160</v>
      </c>
    </row>
    <row r="1034" spans="1:2" ht="20.100000000000001" customHeight="1">
      <c r="A1034" s="110" t="s">
        <v>2161</v>
      </c>
      <c r="B1034" s="105" t="s">
        <v>2162</v>
      </c>
    </row>
    <row r="1035" spans="1:2" ht="20.100000000000001" customHeight="1">
      <c r="A1035" s="110" t="s">
        <v>2163</v>
      </c>
      <c r="B1035" s="105" t="s">
        <v>2164</v>
      </c>
    </row>
    <row r="1036" spans="1:2" ht="20.100000000000001" customHeight="1">
      <c r="A1036" s="110" t="s">
        <v>2165</v>
      </c>
      <c r="B1036" s="105" t="s">
        <v>2166</v>
      </c>
    </row>
    <row r="1037" spans="1:2" ht="20.100000000000001" customHeight="1">
      <c r="A1037" s="110" t="s">
        <v>2167</v>
      </c>
      <c r="B1037" s="105" t="s">
        <v>2168</v>
      </c>
    </row>
    <row r="1038" spans="1:2" ht="20.100000000000001" customHeight="1">
      <c r="A1038" s="110" t="s">
        <v>2169</v>
      </c>
      <c r="B1038" s="105" t="s">
        <v>2170</v>
      </c>
    </row>
    <row r="1039" spans="1:2" ht="20.100000000000001" customHeight="1">
      <c r="A1039" s="110" t="s">
        <v>2171</v>
      </c>
      <c r="B1039" s="105" t="s">
        <v>2172</v>
      </c>
    </row>
    <row r="1040" spans="1:2" ht="20.100000000000001" customHeight="1">
      <c r="A1040" s="110" t="s">
        <v>2173</v>
      </c>
      <c r="B1040" s="105" t="s">
        <v>2174</v>
      </c>
    </row>
    <row r="1041" spans="1:2" ht="20.100000000000001" customHeight="1">
      <c r="A1041" s="110" t="s">
        <v>2175</v>
      </c>
      <c r="B1041" s="105" t="s">
        <v>2176</v>
      </c>
    </row>
    <row r="1042" spans="1:2" ht="20.100000000000001" customHeight="1">
      <c r="A1042" s="110" t="s">
        <v>2177</v>
      </c>
      <c r="B1042" s="105" t="s">
        <v>2178</v>
      </c>
    </row>
    <row r="1043" spans="1:2" ht="20.100000000000001" customHeight="1">
      <c r="A1043" s="110" t="s">
        <v>2179</v>
      </c>
      <c r="B1043" s="105" t="s">
        <v>2180</v>
      </c>
    </row>
    <row r="1044" spans="1:2" ht="20.100000000000001" customHeight="1">
      <c r="A1044" s="110" t="s">
        <v>2181</v>
      </c>
      <c r="B1044" s="105" t="s">
        <v>2182</v>
      </c>
    </row>
    <row r="1045" spans="1:2" ht="20.100000000000001" customHeight="1">
      <c r="A1045" s="110" t="s">
        <v>2183</v>
      </c>
      <c r="B1045" s="105" t="s">
        <v>2184</v>
      </c>
    </row>
    <row r="1046" spans="1:2" ht="20.100000000000001" customHeight="1">
      <c r="A1046" s="110" t="s">
        <v>2185</v>
      </c>
      <c r="B1046" s="105" t="s">
        <v>2186</v>
      </c>
    </row>
    <row r="1047" spans="1:2" ht="20.100000000000001" customHeight="1">
      <c r="A1047" s="110" t="s">
        <v>2561</v>
      </c>
      <c r="B1047" s="105" t="s">
        <v>2569</v>
      </c>
    </row>
    <row r="1048" spans="1:2" ht="20.100000000000001" customHeight="1">
      <c r="A1048" s="110" t="s">
        <v>2187</v>
      </c>
      <c r="B1048" s="105" t="s">
        <v>2188</v>
      </c>
    </row>
    <row r="1049" spans="1:2" ht="20.100000000000001" customHeight="1">
      <c r="A1049" s="110" t="s">
        <v>2189</v>
      </c>
      <c r="B1049" s="105" t="s">
        <v>2190</v>
      </c>
    </row>
    <row r="1050" spans="1:2" ht="20.100000000000001" customHeight="1">
      <c r="A1050" s="110" t="s">
        <v>2191</v>
      </c>
      <c r="B1050" s="105" t="s">
        <v>2192</v>
      </c>
    </row>
    <row r="1051" spans="1:2" ht="20.100000000000001" customHeight="1">
      <c r="A1051" s="110" t="s">
        <v>2193</v>
      </c>
      <c r="B1051" s="105" t="s">
        <v>2194</v>
      </c>
    </row>
    <row r="1052" spans="1:2" ht="20.100000000000001" customHeight="1">
      <c r="A1052" s="110" t="s">
        <v>2195</v>
      </c>
      <c r="B1052" s="105" t="s">
        <v>2196</v>
      </c>
    </row>
    <row r="1053" spans="1:2" ht="20.100000000000001" customHeight="1">
      <c r="A1053" s="110" t="s">
        <v>2197</v>
      </c>
      <c r="B1053" s="105" t="s">
        <v>2198</v>
      </c>
    </row>
    <row r="1054" spans="1:2" ht="20.100000000000001" customHeight="1">
      <c r="A1054" s="110" t="s">
        <v>2199</v>
      </c>
      <c r="B1054" s="105" t="s">
        <v>2200</v>
      </c>
    </row>
    <row r="1055" spans="1:2" ht="20.100000000000001" customHeight="1">
      <c r="A1055" s="110" t="s">
        <v>2201</v>
      </c>
      <c r="B1055" s="105" t="s">
        <v>2202</v>
      </c>
    </row>
    <row r="1056" spans="1:2" ht="20.100000000000001" customHeight="1">
      <c r="A1056" s="110" t="s">
        <v>2203</v>
      </c>
      <c r="B1056" s="105" t="s">
        <v>2204</v>
      </c>
    </row>
    <row r="1057" spans="1:2" ht="20.100000000000001" customHeight="1">
      <c r="A1057" s="110" t="s">
        <v>2205</v>
      </c>
      <c r="B1057" s="105" t="s">
        <v>2206</v>
      </c>
    </row>
    <row r="1058" spans="1:2" ht="20.100000000000001" customHeight="1">
      <c r="A1058" s="110" t="s">
        <v>2207</v>
      </c>
      <c r="B1058" s="105" t="s">
        <v>2208</v>
      </c>
    </row>
    <row r="1059" spans="1:2" ht="20.100000000000001" customHeight="1">
      <c r="A1059" s="110" t="s">
        <v>2209</v>
      </c>
      <c r="B1059" s="105" t="s">
        <v>2210</v>
      </c>
    </row>
    <row r="1060" spans="1:2" ht="20.100000000000001" customHeight="1">
      <c r="A1060" s="110" t="s">
        <v>2211</v>
      </c>
      <c r="B1060" s="105" t="s">
        <v>2212</v>
      </c>
    </row>
    <row r="1061" spans="1:2" ht="20.100000000000001" customHeight="1">
      <c r="A1061" s="110" t="s">
        <v>2213</v>
      </c>
      <c r="B1061" s="105" t="s">
        <v>2214</v>
      </c>
    </row>
    <row r="1062" spans="1:2" ht="20.100000000000001" customHeight="1">
      <c r="A1062" s="110" t="s">
        <v>2215</v>
      </c>
      <c r="B1062" s="105" t="s">
        <v>2216</v>
      </c>
    </row>
    <row r="1063" spans="1:2" ht="20.100000000000001" customHeight="1">
      <c r="A1063" s="110" t="s">
        <v>2217</v>
      </c>
      <c r="B1063" s="105" t="s">
        <v>2218</v>
      </c>
    </row>
    <row r="1064" spans="1:2" ht="20.100000000000001" customHeight="1">
      <c r="A1064" s="110" t="s">
        <v>2219</v>
      </c>
      <c r="B1064" s="105" t="s">
        <v>2220</v>
      </c>
    </row>
    <row r="1065" spans="1:2" ht="20.100000000000001" customHeight="1">
      <c r="A1065" s="110" t="s">
        <v>2221</v>
      </c>
      <c r="B1065" s="105" t="s">
        <v>2222</v>
      </c>
    </row>
    <row r="1066" spans="1:2" ht="20.100000000000001" customHeight="1">
      <c r="A1066" s="110" t="s">
        <v>2223</v>
      </c>
      <c r="B1066" s="105" t="s">
        <v>2224</v>
      </c>
    </row>
    <row r="1067" spans="1:2" ht="20.100000000000001" customHeight="1">
      <c r="A1067" s="110" t="s">
        <v>2225</v>
      </c>
      <c r="B1067" s="105" t="s">
        <v>2226</v>
      </c>
    </row>
    <row r="1068" spans="1:2" ht="20.100000000000001" customHeight="1">
      <c r="A1068" s="110" t="s">
        <v>2227</v>
      </c>
      <c r="B1068" s="105" t="s">
        <v>2228</v>
      </c>
    </row>
    <row r="1069" spans="1:2" ht="20.100000000000001" customHeight="1">
      <c r="A1069" s="110" t="s">
        <v>2229</v>
      </c>
      <c r="B1069" s="105" t="s">
        <v>2230</v>
      </c>
    </row>
    <row r="1070" spans="1:2" ht="20.100000000000001" customHeight="1">
      <c r="A1070" s="110" t="s">
        <v>2231</v>
      </c>
      <c r="B1070" s="105" t="s">
        <v>2232</v>
      </c>
    </row>
    <row r="1071" spans="1:2" ht="20.100000000000001" customHeight="1">
      <c r="A1071" s="110" t="s">
        <v>2233</v>
      </c>
      <c r="B1071" s="105" t="s">
        <v>2234</v>
      </c>
    </row>
    <row r="1072" spans="1:2" ht="20.100000000000001" customHeight="1">
      <c r="A1072" s="110" t="s">
        <v>2235</v>
      </c>
      <c r="B1072" s="105" t="s">
        <v>2236</v>
      </c>
    </row>
    <row r="1073" spans="1:2" ht="20.100000000000001" customHeight="1">
      <c r="A1073" s="110" t="s">
        <v>2237</v>
      </c>
      <c r="B1073" s="105" t="s">
        <v>2238</v>
      </c>
    </row>
    <row r="1074" spans="1:2" ht="20.100000000000001" customHeight="1">
      <c r="A1074" s="110" t="s">
        <v>2239</v>
      </c>
      <c r="B1074" s="105" t="s">
        <v>2240</v>
      </c>
    </row>
    <row r="1075" spans="1:2" ht="20.100000000000001" customHeight="1">
      <c r="A1075" s="110" t="s">
        <v>2241</v>
      </c>
      <c r="B1075" s="105" t="s">
        <v>2242</v>
      </c>
    </row>
    <row r="1076" spans="1:2" ht="20.100000000000001" customHeight="1">
      <c r="A1076" s="110" t="s">
        <v>2243</v>
      </c>
      <c r="B1076" s="105" t="s">
        <v>2244</v>
      </c>
    </row>
    <row r="1077" spans="1:2" ht="20.100000000000001" customHeight="1">
      <c r="A1077" s="110" t="s">
        <v>2245</v>
      </c>
      <c r="B1077" s="105" t="s">
        <v>2246</v>
      </c>
    </row>
    <row r="1078" spans="1:2" ht="20.100000000000001" customHeight="1">
      <c r="A1078" s="110" t="s">
        <v>2247</v>
      </c>
      <c r="B1078" s="105" t="s">
        <v>2248</v>
      </c>
    </row>
    <row r="1079" spans="1:2" ht="20.100000000000001" customHeight="1">
      <c r="A1079" s="110" t="s">
        <v>2249</v>
      </c>
      <c r="B1079" s="105" t="s">
        <v>2250</v>
      </c>
    </row>
    <row r="1080" spans="1:2" ht="20.100000000000001" customHeight="1">
      <c r="A1080" s="110" t="s">
        <v>2251</v>
      </c>
      <c r="B1080" s="105" t="s">
        <v>2252</v>
      </c>
    </row>
    <row r="1081" spans="1:2" ht="20.100000000000001" customHeight="1">
      <c r="A1081" s="110" t="s">
        <v>2253</v>
      </c>
      <c r="B1081" s="105" t="s">
        <v>2254</v>
      </c>
    </row>
    <row r="1082" spans="1:2" ht="20.100000000000001" customHeight="1">
      <c r="A1082" s="110" t="s">
        <v>2255</v>
      </c>
      <c r="B1082" s="105" t="s">
        <v>2256</v>
      </c>
    </row>
    <row r="1083" spans="1:2" ht="20.100000000000001" customHeight="1">
      <c r="A1083" s="110" t="s">
        <v>2257</v>
      </c>
      <c r="B1083" s="105" t="s">
        <v>2258</v>
      </c>
    </row>
    <row r="1084" spans="1:2" ht="20.100000000000001" customHeight="1">
      <c r="A1084" s="110" t="s">
        <v>2259</v>
      </c>
      <c r="B1084" s="105" t="s">
        <v>2260</v>
      </c>
    </row>
    <row r="1085" spans="1:2" ht="20.100000000000001" customHeight="1">
      <c r="A1085" s="110" t="s">
        <v>2261</v>
      </c>
      <c r="B1085" s="105" t="s">
        <v>2262</v>
      </c>
    </row>
    <row r="1086" spans="1:2" ht="20.100000000000001" customHeight="1">
      <c r="A1086" s="110" t="s">
        <v>2263</v>
      </c>
      <c r="B1086" s="105" t="s">
        <v>2264</v>
      </c>
    </row>
    <row r="1087" spans="1:2" ht="20.100000000000001" customHeight="1">
      <c r="A1087" s="110" t="s">
        <v>2265</v>
      </c>
      <c r="B1087" s="105" t="s">
        <v>2266</v>
      </c>
    </row>
    <row r="1088" spans="1:2" ht="20.100000000000001" customHeight="1">
      <c r="A1088" s="110" t="s">
        <v>2267</v>
      </c>
      <c r="B1088" s="105" t="s">
        <v>2268</v>
      </c>
    </row>
    <row r="1089" spans="1:2" ht="20.100000000000001" customHeight="1">
      <c r="A1089" s="110" t="s">
        <v>2269</v>
      </c>
      <c r="B1089" s="105" t="s">
        <v>2270</v>
      </c>
    </row>
    <row r="1090" spans="1:2" ht="20.100000000000001" customHeight="1">
      <c r="A1090" s="110" t="s">
        <v>2271</v>
      </c>
      <c r="B1090" s="105" t="s">
        <v>2272</v>
      </c>
    </row>
    <row r="1091" spans="1:2" ht="20.100000000000001" customHeight="1">
      <c r="A1091" s="110" t="s">
        <v>2273</v>
      </c>
      <c r="B1091" s="105" t="s">
        <v>2274</v>
      </c>
    </row>
    <row r="1092" spans="1:2" ht="20.100000000000001" customHeight="1">
      <c r="A1092" s="110" t="s">
        <v>2275</v>
      </c>
      <c r="B1092" s="105" t="s">
        <v>2276</v>
      </c>
    </row>
    <row r="1093" spans="1:2" ht="20.100000000000001" customHeight="1">
      <c r="A1093" s="110" t="s">
        <v>2277</v>
      </c>
      <c r="B1093" s="105" t="s">
        <v>2278</v>
      </c>
    </row>
    <row r="1094" spans="1:2" ht="20.100000000000001" customHeight="1">
      <c r="A1094" s="110" t="s">
        <v>2279</v>
      </c>
      <c r="B1094" s="105" t="s">
        <v>2280</v>
      </c>
    </row>
    <row r="1095" spans="1:2" ht="20.100000000000001" customHeight="1">
      <c r="A1095" s="110" t="s">
        <v>2281</v>
      </c>
      <c r="B1095" s="105" t="s">
        <v>2282</v>
      </c>
    </row>
    <row r="1096" spans="1:2" ht="20.100000000000001" customHeight="1">
      <c r="A1096" s="110" t="s">
        <v>2283</v>
      </c>
      <c r="B1096" s="105" t="s">
        <v>2284</v>
      </c>
    </row>
    <row r="1097" spans="1:2" ht="20.100000000000001" customHeight="1">
      <c r="A1097" s="110" t="s">
        <v>2285</v>
      </c>
      <c r="B1097" s="105" t="s">
        <v>2286</v>
      </c>
    </row>
    <row r="1098" spans="1:2" ht="20.100000000000001" customHeight="1">
      <c r="A1098" s="110" t="s">
        <v>2287</v>
      </c>
      <c r="B1098" s="105" t="s">
        <v>2288</v>
      </c>
    </row>
    <row r="1099" spans="1:2" ht="20.100000000000001" customHeight="1">
      <c r="A1099" s="110" t="s">
        <v>2289</v>
      </c>
      <c r="B1099" s="105" t="s">
        <v>2290</v>
      </c>
    </row>
    <row r="1100" spans="1:2" ht="20.100000000000001" customHeight="1">
      <c r="A1100" s="110" t="s">
        <v>2291</v>
      </c>
      <c r="B1100" s="105" t="s">
        <v>2292</v>
      </c>
    </row>
    <row r="1101" spans="1:2" ht="20.100000000000001" customHeight="1">
      <c r="A1101" s="110" t="s">
        <v>2293</v>
      </c>
      <c r="B1101" s="105" t="s">
        <v>2294</v>
      </c>
    </row>
    <row r="1102" spans="1:2" ht="20.100000000000001" customHeight="1">
      <c r="A1102" s="110" t="s">
        <v>2295</v>
      </c>
      <c r="B1102" s="105" t="s">
        <v>2296</v>
      </c>
    </row>
    <row r="1103" spans="1:2" ht="20.100000000000001" customHeight="1">
      <c r="A1103" s="110" t="s">
        <v>2297</v>
      </c>
      <c r="B1103" s="105" t="s">
        <v>2298</v>
      </c>
    </row>
    <row r="1104" spans="1:2" ht="20.100000000000001" customHeight="1">
      <c r="A1104" s="110" t="s">
        <v>2299</v>
      </c>
      <c r="B1104" s="105" t="s">
        <v>2300</v>
      </c>
    </row>
    <row r="1105" spans="1:2" ht="20.100000000000001" customHeight="1">
      <c r="A1105" s="110" t="s">
        <v>2301</v>
      </c>
      <c r="B1105" s="105" t="s">
        <v>2302</v>
      </c>
    </row>
    <row r="1106" spans="1:2" ht="20.100000000000001" customHeight="1">
      <c r="A1106" s="110" t="s">
        <v>2303</v>
      </c>
      <c r="B1106" s="105" t="s">
        <v>2304</v>
      </c>
    </row>
    <row r="1107" spans="1:2" ht="20.100000000000001" customHeight="1">
      <c r="A1107" s="110" t="s">
        <v>2305</v>
      </c>
      <c r="B1107" s="105" t="s">
        <v>2306</v>
      </c>
    </row>
    <row r="1108" spans="1:2" ht="20.100000000000001" customHeight="1">
      <c r="A1108" s="110" t="s">
        <v>2307</v>
      </c>
      <c r="B1108" s="105" t="s">
        <v>2308</v>
      </c>
    </row>
    <row r="1109" spans="1:2" ht="20.100000000000001" customHeight="1">
      <c r="A1109" s="110" t="s">
        <v>2309</v>
      </c>
      <c r="B1109" s="105" t="s">
        <v>2310</v>
      </c>
    </row>
    <row r="1110" spans="1:2" ht="20.100000000000001" customHeight="1">
      <c r="A1110" s="110" t="s">
        <v>2311</v>
      </c>
      <c r="B1110" s="105" t="s">
        <v>2312</v>
      </c>
    </row>
    <row r="1111" spans="1:2" ht="20.100000000000001" customHeight="1">
      <c r="A1111" s="110" t="s">
        <v>2313</v>
      </c>
      <c r="B1111" s="105" t="s">
        <v>2314</v>
      </c>
    </row>
    <row r="1112" spans="1:2" ht="20.100000000000001" customHeight="1">
      <c r="A1112" s="110" t="s">
        <v>2315</v>
      </c>
      <c r="B1112" s="105" t="s">
        <v>2316</v>
      </c>
    </row>
    <row r="1113" spans="1:2" ht="20.100000000000001" customHeight="1">
      <c r="A1113" s="110" t="s">
        <v>2317</v>
      </c>
      <c r="B1113" s="105" t="s">
        <v>2318</v>
      </c>
    </row>
    <row r="1114" spans="1:2" ht="20.100000000000001" customHeight="1">
      <c r="A1114" s="110" t="s">
        <v>2319</v>
      </c>
      <c r="B1114" s="105" t="s">
        <v>2320</v>
      </c>
    </row>
    <row r="1115" spans="1:2" ht="20.100000000000001" customHeight="1">
      <c r="A1115" s="110" t="s">
        <v>2321</v>
      </c>
      <c r="B1115" s="105" t="s">
        <v>2322</v>
      </c>
    </row>
    <row r="1116" spans="1:2" ht="20.100000000000001" customHeight="1">
      <c r="A1116" s="110" t="s">
        <v>2323</v>
      </c>
      <c r="B1116" s="105" t="s">
        <v>2324</v>
      </c>
    </row>
    <row r="1117" spans="1:2" ht="20.100000000000001" customHeight="1">
      <c r="A1117" s="110" t="s">
        <v>2325</v>
      </c>
      <c r="B1117" s="105" t="s">
        <v>2326</v>
      </c>
    </row>
    <row r="1118" spans="1:2" ht="20.100000000000001" customHeight="1">
      <c r="A1118" s="110" t="s">
        <v>2327</v>
      </c>
      <c r="B1118" s="105" t="s">
        <v>2328</v>
      </c>
    </row>
    <row r="1119" spans="1:2" ht="20.100000000000001" customHeight="1">
      <c r="A1119" s="110" t="s">
        <v>2329</v>
      </c>
      <c r="B1119" s="105" t="s">
        <v>2330</v>
      </c>
    </row>
    <row r="1120" spans="1:2" ht="20.100000000000001" customHeight="1">
      <c r="A1120" s="110" t="s">
        <v>2331</v>
      </c>
      <c r="B1120" s="105" t="s">
        <v>2332</v>
      </c>
    </row>
    <row r="1121" spans="1:2" ht="20.100000000000001" customHeight="1">
      <c r="A1121" s="110" t="s">
        <v>2333</v>
      </c>
      <c r="B1121" s="105" t="s">
        <v>2334</v>
      </c>
    </row>
    <row r="1122" spans="1:2" ht="20.100000000000001" customHeight="1">
      <c r="A1122" s="110" t="s">
        <v>2335</v>
      </c>
      <c r="B1122" s="105" t="s">
        <v>2336</v>
      </c>
    </row>
    <row r="1123" spans="1:2" ht="20.100000000000001" customHeight="1">
      <c r="A1123" s="110" t="s">
        <v>2337</v>
      </c>
      <c r="B1123" s="105" t="s">
        <v>2338</v>
      </c>
    </row>
    <row r="1124" spans="1:2" ht="20.100000000000001" customHeight="1">
      <c r="A1124" s="110" t="s">
        <v>2339</v>
      </c>
      <c r="B1124" s="105" t="s">
        <v>2340</v>
      </c>
    </row>
    <row r="1125" spans="1:2" ht="20.100000000000001" customHeight="1">
      <c r="A1125" s="110" t="s">
        <v>2341</v>
      </c>
      <c r="B1125" s="105" t="s">
        <v>2342</v>
      </c>
    </row>
    <row r="1126" spans="1:2" ht="20.100000000000001" customHeight="1">
      <c r="A1126" s="110" t="s">
        <v>2343</v>
      </c>
      <c r="B1126" s="105" t="s">
        <v>2344</v>
      </c>
    </row>
    <row r="1127" spans="1:2" ht="20.100000000000001" customHeight="1">
      <c r="A1127" s="110" t="s">
        <v>2345</v>
      </c>
      <c r="B1127" s="105" t="s">
        <v>2346</v>
      </c>
    </row>
    <row r="1128" spans="1:2" ht="20.100000000000001" customHeight="1">
      <c r="A1128" s="110" t="s">
        <v>2347</v>
      </c>
      <c r="B1128" s="105" t="s">
        <v>2348</v>
      </c>
    </row>
    <row r="1129" spans="1:2" ht="20.100000000000001" customHeight="1">
      <c r="A1129" s="110" t="s">
        <v>2349</v>
      </c>
      <c r="B1129" s="105" t="s">
        <v>2350</v>
      </c>
    </row>
    <row r="1130" spans="1:2" ht="20.100000000000001" customHeight="1">
      <c r="A1130" s="110" t="s">
        <v>2351</v>
      </c>
      <c r="B1130" s="105" t="s">
        <v>2352</v>
      </c>
    </row>
    <row r="1131" spans="1:2" ht="20.100000000000001" customHeight="1">
      <c r="A1131" s="110" t="s">
        <v>2353</v>
      </c>
      <c r="B1131" s="105" t="s">
        <v>2354</v>
      </c>
    </row>
    <row r="1132" spans="1:2" ht="20.100000000000001" customHeight="1">
      <c r="A1132" s="110" t="s">
        <v>2355</v>
      </c>
      <c r="B1132" s="105" t="s">
        <v>2356</v>
      </c>
    </row>
    <row r="1133" spans="1:2" ht="20.100000000000001" customHeight="1">
      <c r="A1133" s="110" t="s">
        <v>2357</v>
      </c>
      <c r="B1133" s="105" t="s">
        <v>2358</v>
      </c>
    </row>
    <row r="1134" spans="1:2" ht="20.100000000000001" customHeight="1">
      <c r="A1134" s="110" t="s">
        <v>2359</v>
      </c>
      <c r="B1134" s="105" t="s">
        <v>2360</v>
      </c>
    </row>
    <row r="1135" spans="1:2" ht="20.100000000000001" customHeight="1">
      <c r="A1135" s="110" t="s">
        <v>2361</v>
      </c>
      <c r="B1135" s="105" t="s">
        <v>2362</v>
      </c>
    </row>
    <row r="1136" spans="1:2" ht="20.100000000000001" customHeight="1">
      <c r="A1136" s="110" t="s">
        <v>2363</v>
      </c>
      <c r="B1136" s="105" t="s">
        <v>2364</v>
      </c>
    </row>
    <row r="1137" spans="1:2" ht="20.100000000000001" customHeight="1">
      <c r="A1137" s="110" t="s">
        <v>2365</v>
      </c>
      <c r="B1137" s="105" t="s">
        <v>2366</v>
      </c>
    </row>
    <row r="1138" spans="1:2" ht="20.100000000000001" customHeight="1">
      <c r="A1138" s="110" t="s">
        <v>2367</v>
      </c>
      <c r="B1138" s="105" t="s">
        <v>2368</v>
      </c>
    </row>
    <row r="1139" spans="1:2" ht="20.100000000000001" customHeight="1">
      <c r="A1139" s="110" t="s">
        <v>2369</v>
      </c>
      <c r="B1139" s="105" t="s">
        <v>2370</v>
      </c>
    </row>
    <row r="1140" spans="1:2" ht="20.100000000000001" customHeight="1">
      <c r="A1140" s="110" t="s">
        <v>2371</v>
      </c>
      <c r="B1140" s="105" t="s">
        <v>2372</v>
      </c>
    </row>
    <row r="1141" spans="1:2" ht="20.100000000000001" customHeight="1">
      <c r="A1141" s="110" t="s">
        <v>2373</v>
      </c>
      <c r="B1141" s="105" t="s">
        <v>2374</v>
      </c>
    </row>
    <row r="1142" spans="1:2" ht="20.100000000000001" customHeight="1">
      <c r="A1142" s="110" t="s">
        <v>2375</v>
      </c>
      <c r="B1142" s="105" t="s">
        <v>2376</v>
      </c>
    </row>
    <row r="1143" spans="1:2" ht="20.100000000000001" customHeight="1">
      <c r="A1143" s="110" t="s">
        <v>2377</v>
      </c>
      <c r="B1143" s="105" t="s">
        <v>2378</v>
      </c>
    </row>
    <row r="1144" spans="1:2" ht="20.100000000000001" customHeight="1">
      <c r="A1144" s="110" t="s">
        <v>2379</v>
      </c>
      <c r="B1144" s="105" t="s">
        <v>2380</v>
      </c>
    </row>
    <row r="1145" spans="1:2" ht="20.100000000000001" customHeight="1">
      <c r="A1145" s="110" t="s">
        <v>2381</v>
      </c>
      <c r="B1145" s="105" t="s">
        <v>2382</v>
      </c>
    </row>
    <row r="1146" spans="1:2" ht="20.100000000000001" customHeight="1">
      <c r="A1146" s="110" t="s">
        <v>2383</v>
      </c>
      <c r="B1146" s="105" t="s">
        <v>2384</v>
      </c>
    </row>
    <row r="1147" spans="1:2" ht="20.100000000000001" customHeight="1">
      <c r="A1147" s="110" t="s">
        <v>2385</v>
      </c>
      <c r="B1147" s="105" t="s">
        <v>2386</v>
      </c>
    </row>
    <row r="1148" spans="1:2" ht="20.100000000000001" customHeight="1">
      <c r="A1148" s="110" t="s">
        <v>2387</v>
      </c>
      <c r="B1148" s="105" t="s">
        <v>2388</v>
      </c>
    </row>
    <row r="1149" spans="1:2" ht="20.100000000000001" customHeight="1">
      <c r="A1149" s="110" t="s">
        <v>2389</v>
      </c>
      <c r="B1149" s="105" t="s">
        <v>2390</v>
      </c>
    </row>
    <row r="1150" spans="1:2" ht="20.100000000000001" customHeight="1">
      <c r="A1150" s="110" t="s">
        <v>2562</v>
      </c>
      <c r="B1150" s="105" t="s">
        <v>2391</v>
      </c>
    </row>
    <row r="1151" spans="1:2" ht="20.100000000000001" customHeight="1">
      <c r="A1151" s="110" t="s">
        <v>2392</v>
      </c>
      <c r="B1151" s="105" t="s">
        <v>2393</v>
      </c>
    </row>
    <row r="1152" spans="1:2" ht="20.100000000000001" customHeight="1">
      <c r="A1152" s="110" t="s">
        <v>2394</v>
      </c>
      <c r="B1152" s="105" t="s">
        <v>2395</v>
      </c>
    </row>
    <row r="1153" spans="1:2" ht="20.100000000000001" customHeight="1">
      <c r="A1153" s="110" t="s">
        <v>2396</v>
      </c>
      <c r="B1153" s="105" t="s">
        <v>2397</v>
      </c>
    </row>
    <row r="1154" spans="1:2" ht="20.100000000000001" customHeight="1">
      <c r="A1154" s="110" t="s">
        <v>2398</v>
      </c>
      <c r="B1154" s="105" t="s">
        <v>2399</v>
      </c>
    </row>
    <row r="1155" spans="1:2" ht="20.100000000000001" customHeight="1">
      <c r="A1155" s="110" t="s">
        <v>2400</v>
      </c>
      <c r="B1155" s="105" t="s">
        <v>2401</v>
      </c>
    </row>
    <row r="1156" spans="1:2" ht="20.100000000000001" customHeight="1">
      <c r="A1156" s="110" t="s">
        <v>2402</v>
      </c>
      <c r="B1156" s="105" t="s">
        <v>2403</v>
      </c>
    </row>
    <row r="1157" spans="1:2" ht="20.100000000000001" customHeight="1">
      <c r="A1157" s="110" t="s">
        <v>2404</v>
      </c>
      <c r="B1157" s="105" t="s">
        <v>2405</v>
      </c>
    </row>
    <row r="1158" spans="1:2" ht="20.100000000000001" customHeight="1">
      <c r="A1158" s="110" t="s">
        <v>2406</v>
      </c>
      <c r="B1158" s="105" t="s">
        <v>2407</v>
      </c>
    </row>
    <row r="1159" spans="1:2" ht="20.100000000000001" customHeight="1">
      <c r="A1159" s="110" t="s">
        <v>2408</v>
      </c>
      <c r="B1159" s="105" t="s">
        <v>2409</v>
      </c>
    </row>
    <row r="1160" spans="1:2" ht="20.100000000000001" customHeight="1">
      <c r="A1160" s="110" t="s">
        <v>2410</v>
      </c>
      <c r="B1160" s="105" t="s">
        <v>2411</v>
      </c>
    </row>
    <row r="1161" spans="1:2" ht="20.100000000000001" customHeight="1">
      <c r="A1161" s="110" t="s">
        <v>2412</v>
      </c>
      <c r="B1161" s="105" t="s">
        <v>2413</v>
      </c>
    </row>
    <row r="1162" spans="1:2" ht="20.100000000000001" customHeight="1">
      <c r="A1162" s="110" t="s">
        <v>2414</v>
      </c>
      <c r="B1162" s="105" t="s">
        <v>2415</v>
      </c>
    </row>
    <row r="1163" spans="1:2" ht="20.100000000000001" customHeight="1">
      <c r="A1163" s="110" t="s">
        <v>2416</v>
      </c>
      <c r="B1163" s="105" t="s">
        <v>2417</v>
      </c>
    </row>
    <row r="1164" spans="1:2" ht="20.100000000000001" customHeight="1">
      <c r="A1164" s="110" t="s">
        <v>2418</v>
      </c>
      <c r="B1164" s="105" t="s">
        <v>2419</v>
      </c>
    </row>
    <row r="1165" spans="1:2" ht="20.100000000000001" customHeight="1">
      <c r="A1165" s="110" t="s">
        <v>2420</v>
      </c>
      <c r="B1165" s="105" t="s">
        <v>2421</v>
      </c>
    </row>
    <row r="1166" spans="1:2" ht="20.100000000000001" customHeight="1">
      <c r="A1166" s="110" t="s">
        <v>2422</v>
      </c>
      <c r="B1166" s="105" t="s">
        <v>2423</v>
      </c>
    </row>
    <row r="1167" spans="1:2" ht="20.100000000000001" customHeight="1">
      <c r="A1167" s="110" t="s">
        <v>2424</v>
      </c>
      <c r="B1167" s="105" t="s">
        <v>2425</v>
      </c>
    </row>
    <row r="1168" spans="1:2" ht="20.100000000000001" customHeight="1">
      <c r="A1168" s="110" t="s">
        <v>2426</v>
      </c>
      <c r="B1168" s="105" t="s">
        <v>2427</v>
      </c>
    </row>
    <row r="1169" spans="1:2" ht="20.100000000000001" customHeight="1">
      <c r="A1169" s="110" t="s">
        <v>2428</v>
      </c>
      <c r="B1169" s="105" t="s">
        <v>2429</v>
      </c>
    </row>
    <row r="1170" spans="1:2" ht="20.100000000000001" customHeight="1">
      <c r="A1170" s="110" t="s">
        <v>2430</v>
      </c>
      <c r="B1170" s="105" t="s">
        <v>2431</v>
      </c>
    </row>
    <row r="1171" spans="1:2" ht="20.100000000000001" customHeight="1">
      <c r="A1171" s="110" t="s">
        <v>2432</v>
      </c>
      <c r="B1171" s="105" t="s">
        <v>2433</v>
      </c>
    </row>
    <row r="1172" spans="1:2" ht="20.100000000000001" customHeight="1">
      <c r="A1172" s="110" t="s">
        <v>2434</v>
      </c>
      <c r="B1172" s="105" t="s">
        <v>2435</v>
      </c>
    </row>
    <row r="1173" spans="1:2" ht="20.100000000000001" customHeight="1">
      <c r="A1173" s="110" t="s">
        <v>2436</v>
      </c>
      <c r="B1173" s="105" t="s">
        <v>2437</v>
      </c>
    </row>
    <row r="1174" spans="1:2" ht="20.100000000000001" customHeight="1">
      <c r="A1174" s="110" t="s">
        <v>2438</v>
      </c>
      <c r="B1174" s="105" t="s">
        <v>2439</v>
      </c>
    </row>
    <row r="1175" spans="1:2" ht="20.100000000000001" customHeight="1">
      <c r="A1175" s="110" t="s">
        <v>2563</v>
      </c>
      <c r="B1175" s="105" t="s">
        <v>2440</v>
      </c>
    </row>
  </sheetData>
  <autoFilter ref="B2" xr:uid="{00000000-0001-0000-0000-000000000000}"/>
  <phoneticPr fontId="1"/>
  <conditionalFormatting sqref="A3:B99999">
    <cfRule type="expression" dxfId="1" priority="1">
      <formula>IF(#REF!="9(廃)",TRUE,FALSE)</formula>
    </cfRule>
    <cfRule type="expression" dxfId="0" priority="2">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110AE-A352-448A-A183-B850F66FA717}">
  <sheetPr>
    <pageSetUpPr fitToPage="1"/>
  </sheetPr>
  <dimension ref="A1:B115"/>
  <sheetViews>
    <sheetView topLeftCell="A88" workbookViewId="0">
      <selection activeCell="A111" sqref="A111"/>
    </sheetView>
  </sheetViews>
  <sheetFormatPr defaultRowHeight="18.75"/>
  <cols>
    <col min="1" max="1" width="46.5" customWidth="1"/>
    <col min="2" max="2" width="30.875" customWidth="1"/>
  </cols>
  <sheetData>
    <row r="1" spans="1:2">
      <c r="A1" s="111" t="s">
        <v>2441</v>
      </c>
      <c r="B1" s="111">
        <f>'願書（様式1）'!G10</f>
        <v>0</v>
      </c>
    </row>
    <row r="2" spans="1:2">
      <c r="A2" s="111" t="s">
        <v>2442</v>
      </c>
      <c r="B2" s="111">
        <f>'願書（様式1）'!G11</f>
        <v>0</v>
      </c>
    </row>
    <row r="3" spans="1:2">
      <c r="A3" s="111" t="s">
        <v>2443</v>
      </c>
      <c r="B3" s="111">
        <f>'願書（様式1）'!G12</f>
        <v>0</v>
      </c>
    </row>
    <row r="4" spans="1:2">
      <c r="A4" s="111" t="s">
        <v>134</v>
      </c>
      <c r="B4" s="111">
        <f>'願書（様式1）'!D16</f>
        <v>0</v>
      </c>
    </row>
    <row r="5" spans="1:2">
      <c r="A5" s="111" t="s">
        <v>2444</v>
      </c>
      <c r="B5" s="111">
        <f>'願書（様式1）'!K16</f>
        <v>0</v>
      </c>
    </row>
    <row r="6" spans="1:2">
      <c r="A6" s="111" t="s">
        <v>2445</v>
      </c>
      <c r="B6" s="111">
        <f>'願書（様式1）'!S16</f>
        <v>0</v>
      </c>
    </row>
    <row r="7" spans="1:2">
      <c r="A7" s="111" t="s">
        <v>2446</v>
      </c>
      <c r="B7" s="111" t="str">
        <f>'願書（様式1）'!D18</f>
        <v>▼CLICK HERE ▼</v>
      </c>
    </row>
    <row r="8" spans="1:2">
      <c r="A8" s="111" t="s">
        <v>2447</v>
      </c>
      <c r="B8" s="111">
        <f>'願書（様式1）'!K18</f>
        <v>0</v>
      </c>
    </row>
    <row r="9" spans="1:2">
      <c r="A9" s="111" t="s">
        <v>2448</v>
      </c>
      <c r="B9" s="111" t="str">
        <f>'願書（様式1）'!O18&amp;"/"&amp;'願書（様式1）'!S18</f>
        <v>▼CLICK HERE▼/</v>
      </c>
    </row>
    <row r="10" spans="1:2">
      <c r="A10" s="111" t="s">
        <v>2449</v>
      </c>
      <c r="B10" s="111" t="str">
        <f>'願書（様式1）'!U18&amp;"/"&amp;'願書（様式1）'!Y18</f>
        <v>▼CLICK HERE▼/</v>
      </c>
    </row>
    <row r="11" spans="1:2">
      <c r="A11" s="111" t="s">
        <v>2450</v>
      </c>
      <c r="B11" s="111" t="str">
        <f>'願書（様式1）'!D18</f>
        <v>▼CLICK HERE ▼</v>
      </c>
    </row>
    <row r="12" spans="1:2">
      <c r="A12" s="111" t="s">
        <v>2451</v>
      </c>
      <c r="B12" s="111" t="str">
        <f>'願書（様式1）'!D13&amp;"/"&amp;'願書（様式1）'!H13&amp;"/"&amp;'願書（様式1）'!K13</f>
        <v>▼CLICK HERE▼//</v>
      </c>
    </row>
    <row r="13" spans="1:2">
      <c r="A13" s="111" t="s">
        <v>2452</v>
      </c>
      <c r="B13" s="111" t="e">
        <f>'願書（様式1）'!T13</f>
        <v>#VALUE!</v>
      </c>
    </row>
    <row r="14" spans="1:2">
      <c r="A14" s="111" t="s">
        <v>2453</v>
      </c>
      <c r="B14" s="111" t="str">
        <f>'願書（様式1）'!X13</f>
        <v>▼ CLICK HERE ▼</v>
      </c>
    </row>
    <row r="15" spans="1:2">
      <c r="A15" s="111" t="s">
        <v>98</v>
      </c>
      <c r="B15" s="111">
        <f>'願書（様式1）'!D14</f>
        <v>0</v>
      </c>
    </row>
    <row r="16" spans="1:2">
      <c r="A16" s="111" t="s">
        <v>25</v>
      </c>
      <c r="B16" s="111" t="str">
        <f>'願書（様式1）'!K14</f>
        <v>▼ CLICK HERE ▼</v>
      </c>
    </row>
    <row r="17" spans="1:2">
      <c r="A17" s="111" t="s">
        <v>2454</v>
      </c>
      <c r="B17" s="111" t="str">
        <f>'願書（様式1）'!R14&amp;"/"&amp;'願書（様式1）'!U14&amp;"/"&amp;'願書（様式1）'!X14</f>
        <v>//</v>
      </c>
    </row>
    <row r="18" spans="1:2">
      <c r="A18" s="111" t="s">
        <v>2455</v>
      </c>
      <c r="B18" s="111" t="str">
        <f>'願書（様式1）'!Z19</f>
        <v>★</v>
      </c>
    </row>
    <row r="19" spans="1:2">
      <c r="A19" s="112" t="s">
        <v>2456</v>
      </c>
      <c r="B19" s="113">
        <f>'願書（様式1）'!H22</f>
        <v>0</v>
      </c>
    </row>
    <row r="20" spans="1:2">
      <c r="A20" s="112" t="s">
        <v>2457</v>
      </c>
      <c r="B20" s="113">
        <f>'願書（様式1）'!H23</f>
        <v>0</v>
      </c>
    </row>
    <row r="21" spans="1:2">
      <c r="A21" s="112" t="s">
        <v>2458</v>
      </c>
      <c r="B21" s="113">
        <f>'願書（様式1）'!H24</f>
        <v>0</v>
      </c>
    </row>
    <row r="22" spans="1:2">
      <c r="A22" s="112" t="s">
        <v>2459</v>
      </c>
      <c r="B22" s="113">
        <f>'願書（様式1）'!H25</f>
        <v>0</v>
      </c>
    </row>
    <row r="23" spans="1:2">
      <c r="A23" s="112" t="s">
        <v>2460</v>
      </c>
      <c r="B23" s="113">
        <f>'願書（様式1）'!H26</f>
        <v>0</v>
      </c>
    </row>
    <row r="24" spans="1:2">
      <c r="A24" s="112" t="s">
        <v>2461</v>
      </c>
      <c r="B24" s="113">
        <f>'願書（様式1）'!H27</f>
        <v>0</v>
      </c>
    </row>
    <row r="25" spans="1:2">
      <c r="A25" s="112" t="s">
        <v>2462</v>
      </c>
      <c r="B25" s="113">
        <f>'願書（様式1）'!H28</f>
        <v>0</v>
      </c>
    </row>
    <row r="26" spans="1:2">
      <c r="A26" s="112" t="s">
        <v>2463</v>
      </c>
      <c r="B26" s="113">
        <f>'願書（様式1）'!U22</f>
        <v>0</v>
      </c>
    </row>
    <row r="27" spans="1:2">
      <c r="A27" s="112" t="s">
        <v>2464</v>
      </c>
      <c r="B27" s="113">
        <f>'願書（様式1）'!U23</f>
        <v>0</v>
      </c>
    </row>
    <row r="28" spans="1:2">
      <c r="A28" s="112" t="s">
        <v>2465</v>
      </c>
      <c r="B28" s="113">
        <f>'願書（様式1）'!U24</f>
        <v>0</v>
      </c>
    </row>
    <row r="29" spans="1:2">
      <c r="A29" s="112" t="s">
        <v>2466</v>
      </c>
      <c r="B29" s="113">
        <f>'願書（様式1）'!U25</f>
        <v>0</v>
      </c>
    </row>
    <row r="30" spans="1:2">
      <c r="A30" s="112" t="s">
        <v>2467</v>
      </c>
      <c r="B30" s="113">
        <f>'願書（様式1）'!U26</f>
        <v>0</v>
      </c>
    </row>
    <row r="31" spans="1:2">
      <c r="A31" s="114" t="s">
        <v>2468</v>
      </c>
      <c r="B31" s="113">
        <f>'願書（様式1）'!U27</f>
        <v>0</v>
      </c>
    </row>
    <row r="32" spans="1:2">
      <c r="A32" s="112" t="s">
        <v>2469</v>
      </c>
      <c r="B32" s="113">
        <f>'願書（様式1）'!U28</f>
        <v>0</v>
      </c>
    </row>
    <row r="33" spans="1:2">
      <c r="A33" s="112" t="s">
        <v>2470</v>
      </c>
      <c r="B33" s="112">
        <f>'願書（様式1）'!H29</f>
        <v>0</v>
      </c>
    </row>
    <row r="34" spans="1:2">
      <c r="A34" s="115" t="s">
        <v>2471</v>
      </c>
      <c r="B34" s="115">
        <f>'願書（様式1）'!A33</f>
        <v>0</v>
      </c>
    </row>
    <row r="35" spans="1:2">
      <c r="A35" s="115" t="s">
        <v>2472</v>
      </c>
      <c r="B35" s="115">
        <f>'願書（様式1）'!I33</f>
        <v>0</v>
      </c>
    </row>
    <row r="36" spans="1:2">
      <c r="A36" s="115" t="s">
        <v>2473</v>
      </c>
      <c r="B36" s="116">
        <f>'願書（様式1）'!N33</f>
        <v>0</v>
      </c>
    </row>
    <row r="37" spans="1:2">
      <c r="A37" s="115" t="s">
        <v>2474</v>
      </c>
      <c r="B37" s="117" t="str">
        <f>'願書（様式1）'!R33&amp;"/"&amp;'願書（様式1）'!U33</f>
        <v>/</v>
      </c>
    </row>
    <row r="38" spans="1:2">
      <c r="A38" s="115" t="s">
        <v>2475</v>
      </c>
      <c r="B38" s="115" t="str">
        <f>'願書（様式1）'!R34&amp;"/"&amp;'願書（様式1）'!U34</f>
        <v>/</v>
      </c>
    </row>
    <row r="39" spans="1:2">
      <c r="A39" s="115" t="s">
        <v>2476</v>
      </c>
      <c r="B39" s="115" t="str">
        <f>'願書（様式1）'!X33</f>
        <v>▼CLICK HERE▼</v>
      </c>
    </row>
    <row r="40" spans="1:2">
      <c r="A40" s="115" t="s">
        <v>2477</v>
      </c>
      <c r="B40" s="115">
        <f>'願書（様式1）'!A35</f>
        <v>0</v>
      </c>
    </row>
    <row r="41" spans="1:2">
      <c r="A41" s="115" t="s">
        <v>2478</v>
      </c>
      <c r="B41" s="115">
        <f>'願書（様式1）'!I35</f>
        <v>0</v>
      </c>
    </row>
    <row r="42" spans="1:2">
      <c r="A42" s="115" t="s">
        <v>2479</v>
      </c>
      <c r="B42" s="116">
        <f>'願書（様式1）'!N35</f>
        <v>0</v>
      </c>
    </row>
    <row r="43" spans="1:2">
      <c r="A43" s="115" t="s">
        <v>2480</v>
      </c>
      <c r="B43" s="115" t="str">
        <f>'願書（様式1）'!R35&amp;"/"&amp;'願書（様式1）'!U35</f>
        <v>/</v>
      </c>
    </row>
    <row r="44" spans="1:2">
      <c r="A44" s="115" t="s">
        <v>2481</v>
      </c>
      <c r="B44" s="115" t="str">
        <f>'願書（様式1）'!R36&amp;"/"&amp;'願書（様式1）'!U36</f>
        <v>/</v>
      </c>
    </row>
    <row r="45" spans="1:2">
      <c r="A45" s="115" t="s">
        <v>2482</v>
      </c>
      <c r="B45" s="115" t="str">
        <f>'願書（様式1）'!X35</f>
        <v>▼CLICK HERE▼</v>
      </c>
    </row>
    <row r="46" spans="1:2">
      <c r="A46" s="115" t="s">
        <v>2483</v>
      </c>
      <c r="B46" s="117">
        <f>'願書（様式1）'!A37</f>
        <v>0</v>
      </c>
    </row>
    <row r="47" spans="1:2">
      <c r="A47" s="115" t="s">
        <v>2484</v>
      </c>
      <c r="B47" s="115">
        <f>'願書（様式1）'!I37</f>
        <v>0</v>
      </c>
    </row>
    <row r="48" spans="1:2">
      <c r="A48" s="115" t="s">
        <v>2485</v>
      </c>
      <c r="B48" s="116">
        <f>'願書（様式1）'!N37</f>
        <v>0</v>
      </c>
    </row>
    <row r="49" spans="1:2">
      <c r="A49" s="115" t="s">
        <v>2486</v>
      </c>
      <c r="B49" s="115" t="str">
        <f>'願書（様式1）'!R37&amp;"/"&amp;'願書（様式1）'!U37</f>
        <v>/</v>
      </c>
    </row>
    <row r="50" spans="1:2">
      <c r="A50" s="115" t="s">
        <v>2487</v>
      </c>
      <c r="B50" s="115" t="str">
        <f>'願書（様式1）'!R38&amp;"/"&amp;'願書（様式1）'!U38</f>
        <v>/</v>
      </c>
    </row>
    <row r="51" spans="1:2">
      <c r="A51" s="115" t="s">
        <v>2488</v>
      </c>
      <c r="B51" s="115" t="str">
        <f>'願書（様式1）'!X37</f>
        <v>▼CLICK HERE▼</v>
      </c>
    </row>
    <row r="52" spans="1:2">
      <c r="A52" s="118" t="s">
        <v>2489</v>
      </c>
      <c r="B52" s="118">
        <f>'願書（様式1）'!A42</f>
        <v>0</v>
      </c>
    </row>
    <row r="53" spans="1:2">
      <c r="A53" s="118" t="s">
        <v>2490</v>
      </c>
      <c r="B53" s="118">
        <f>'願書（様式1）'!I42</f>
        <v>0</v>
      </c>
    </row>
    <row r="54" spans="1:2">
      <c r="A54" s="118" t="s">
        <v>2491</v>
      </c>
      <c r="B54" s="119">
        <f>'願書（様式1）'!N42</f>
        <v>0</v>
      </c>
    </row>
    <row r="55" spans="1:2">
      <c r="A55" s="118" t="s">
        <v>2492</v>
      </c>
      <c r="B55" s="118" t="str">
        <f>'願書（様式1）'!R42&amp;"/"&amp;'願書（様式1）'!U42</f>
        <v>/</v>
      </c>
    </row>
    <row r="56" spans="1:2">
      <c r="A56" s="118" t="s">
        <v>2493</v>
      </c>
      <c r="B56" s="118" t="str">
        <f>'願書（様式1）'!R43&amp;"/"&amp;'願書（様式1）'!U43</f>
        <v>/</v>
      </c>
    </row>
    <row r="57" spans="1:2">
      <c r="A57" s="118" t="s">
        <v>2494</v>
      </c>
      <c r="B57" s="118" t="str">
        <f>'願書（様式1）'!X42</f>
        <v>▼CLICK HERE▼</v>
      </c>
    </row>
    <row r="58" spans="1:2">
      <c r="A58" s="118" t="s">
        <v>2495</v>
      </c>
      <c r="B58" s="118">
        <f>'願書（様式1）'!A44</f>
        <v>0</v>
      </c>
    </row>
    <row r="59" spans="1:2">
      <c r="A59" s="118" t="s">
        <v>2496</v>
      </c>
      <c r="B59" s="118">
        <f>'願書（様式1）'!I44</f>
        <v>0</v>
      </c>
    </row>
    <row r="60" spans="1:2">
      <c r="A60" s="118" t="s">
        <v>2497</v>
      </c>
      <c r="B60" s="119">
        <f>'願書（様式1）'!N44</f>
        <v>0</v>
      </c>
    </row>
    <row r="61" spans="1:2">
      <c r="A61" s="118" t="s">
        <v>2498</v>
      </c>
      <c r="B61" s="120" t="str">
        <f>'願書（様式1）'!R44&amp;"/"&amp;'願書（様式1）'!U44</f>
        <v>/</v>
      </c>
    </row>
    <row r="62" spans="1:2">
      <c r="A62" s="118" t="s">
        <v>2499</v>
      </c>
      <c r="B62" s="120" t="str">
        <f>'願書（様式1）'!R45&amp;"/"&amp;'願書（様式1）'!U45</f>
        <v>/</v>
      </c>
    </row>
    <row r="63" spans="1:2">
      <c r="A63" s="118" t="s">
        <v>2500</v>
      </c>
      <c r="B63" s="118" t="str">
        <f>'願書（様式1）'!X44</f>
        <v>▼CLICK HERE▼</v>
      </c>
    </row>
    <row r="64" spans="1:2">
      <c r="A64" s="118" t="s">
        <v>2501</v>
      </c>
      <c r="B64" s="118">
        <f>'願書（様式1）'!A46</f>
        <v>0</v>
      </c>
    </row>
    <row r="65" spans="1:2">
      <c r="A65" s="118" t="s">
        <v>2502</v>
      </c>
      <c r="B65" s="118">
        <f>'願書（様式1）'!I46</f>
        <v>0</v>
      </c>
    </row>
    <row r="66" spans="1:2">
      <c r="A66" s="118" t="s">
        <v>2503</v>
      </c>
      <c r="B66" s="119">
        <f>'願書（様式1）'!N46</f>
        <v>0</v>
      </c>
    </row>
    <row r="67" spans="1:2">
      <c r="A67" s="118" t="s">
        <v>2504</v>
      </c>
      <c r="B67" s="118" t="str">
        <f>'願書（様式1）'!R46&amp;"/"&amp;'願書（様式1）'!U46</f>
        <v>/</v>
      </c>
    </row>
    <row r="68" spans="1:2">
      <c r="A68" s="118" t="s">
        <v>2505</v>
      </c>
      <c r="B68" s="118" t="str">
        <f>'願書（様式1）'!R47&amp;"/"&amp;'願書（様式1）'!U47</f>
        <v>/</v>
      </c>
    </row>
    <row r="69" spans="1:2" ht="21.75" customHeight="1">
      <c r="A69" s="118" t="s">
        <v>2506</v>
      </c>
      <c r="B69" s="118" t="str">
        <f>'願書（様式1）'!X46</f>
        <v>▼CLICK HERE▼</v>
      </c>
    </row>
    <row r="70" spans="1:2" ht="21.75" customHeight="1">
      <c r="A70" s="118" t="s">
        <v>2507</v>
      </c>
      <c r="B70" s="118">
        <f>'願書（様式1）'!A48</f>
        <v>0</v>
      </c>
    </row>
    <row r="71" spans="1:2" ht="21.75" customHeight="1">
      <c r="A71" s="118" t="s">
        <v>2508</v>
      </c>
      <c r="B71" s="118">
        <f>'願書（様式1）'!I48</f>
        <v>0</v>
      </c>
    </row>
    <row r="72" spans="1:2" ht="21.75" customHeight="1">
      <c r="A72" s="118" t="s">
        <v>2509</v>
      </c>
      <c r="B72" s="119">
        <f>'願書（様式1）'!N48</f>
        <v>0</v>
      </c>
    </row>
    <row r="73" spans="1:2" ht="21.75" customHeight="1">
      <c r="A73" s="118" t="s">
        <v>2510</v>
      </c>
      <c r="B73" s="118" t="str">
        <f>'願書（様式1）'!R48&amp;"/"&amp;'願書（様式1）'!U48</f>
        <v>/</v>
      </c>
    </row>
    <row r="74" spans="1:2" ht="21.75" customHeight="1">
      <c r="A74" s="118" t="s">
        <v>2511</v>
      </c>
      <c r="B74" s="118" t="str">
        <f>'願書（様式1）'!R49&amp;"/"&amp;'願書（様式1）'!U49</f>
        <v>/</v>
      </c>
    </row>
    <row r="75" spans="1:2" ht="21.75" customHeight="1">
      <c r="A75" s="118" t="s">
        <v>2512</v>
      </c>
      <c r="B75" s="118" t="str">
        <f>'願書（様式1）'!X48</f>
        <v>▼CLICK HERE▼</v>
      </c>
    </row>
    <row r="76" spans="1:2">
      <c r="A76" s="121" t="s">
        <v>2513</v>
      </c>
      <c r="B76" s="121" t="str">
        <f>'願書（様式1）'!A53</f>
        <v>▼CLICK HERE▼</v>
      </c>
    </row>
    <row r="77" spans="1:2">
      <c r="A77" s="121" t="s">
        <v>2514</v>
      </c>
      <c r="B77" s="121">
        <f>'願書（様式1）'!C53</f>
        <v>0</v>
      </c>
    </row>
    <row r="78" spans="1:2">
      <c r="A78" s="121" t="s">
        <v>2515</v>
      </c>
      <c r="B78" s="121">
        <f>'願書（様式1）'!L53</f>
        <v>0</v>
      </c>
    </row>
    <row r="79" spans="1:2">
      <c r="A79" s="121" t="s">
        <v>2516</v>
      </c>
      <c r="B79" s="121" t="str">
        <f>'願書（様式1）'!U53&amp;"/"&amp;'願書（様式1）'!X53</f>
        <v>/</v>
      </c>
    </row>
    <row r="80" spans="1:2">
      <c r="A80" s="121" t="s">
        <v>2517</v>
      </c>
      <c r="B80" s="121" t="str">
        <f>'願書（様式1）'!U54&amp;"/"&amp;'願書（様式1）'!X54</f>
        <v>/</v>
      </c>
    </row>
    <row r="81" spans="1:2">
      <c r="A81" s="121" t="s">
        <v>2518</v>
      </c>
      <c r="B81" s="121" t="str">
        <f>'願書（様式1）'!A55</f>
        <v>▼CLICK HERE▼</v>
      </c>
    </row>
    <row r="82" spans="1:2">
      <c r="A82" s="121" t="s">
        <v>2519</v>
      </c>
      <c r="B82" s="121">
        <f>'願書（様式1）'!C55</f>
        <v>0</v>
      </c>
    </row>
    <row r="83" spans="1:2">
      <c r="A83" s="121" t="s">
        <v>2520</v>
      </c>
      <c r="B83" s="121">
        <f>'願書（様式1）'!L55</f>
        <v>0</v>
      </c>
    </row>
    <row r="84" spans="1:2">
      <c r="A84" s="121" t="s">
        <v>2521</v>
      </c>
      <c r="B84" s="121" t="str">
        <f>'願書（様式1）'!U55&amp;"/"&amp;'願書（様式1）'!X55</f>
        <v>/</v>
      </c>
    </row>
    <row r="85" spans="1:2">
      <c r="A85" s="121" t="s">
        <v>2522</v>
      </c>
      <c r="B85" s="121" t="str">
        <f>'願書（様式1）'!U56&amp;"/"&amp;'願書（様式1）'!X56</f>
        <v>/</v>
      </c>
    </row>
    <row r="86" spans="1:2">
      <c r="A86" s="121" t="s">
        <v>2523</v>
      </c>
      <c r="B86" s="121" t="str">
        <f>'願書（様式1）'!A57</f>
        <v>▼CLICK HERE▼</v>
      </c>
    </row>
    <row r="87" spans="1:2">
      <c r="A87" s="121" t="s">
        <v>2524</v>
      </c>
      <c r="B87" s="121">
        <f>'願書（様式1）'!C57</f>
        <v>0</v>
      </c>
    </row>
    <row r="88" spans="1:2">
      <c r="A88" s="121" t="s">
        <v>2525</v>
      </c>
      <c r="B88" s="121">
        <f>'願書（様式1）'!L57</f>
        <v>0</v>
      </c>
    </row>
    <row r="89" spans="1:2">
      <c r="A89" s="121" t="s">
        <v>2526</v>
      </c>
      <c r="B89" s="121" t="str">
        <f>'願書（様式1）'!U57&amp;"/"&amp;'願書（様式1）'!X57</f>
        <v>/</v>
      </c>
    </row>
    <row r="90" spans="1:2">
      <c r="A90" s="121" t="s">
        <v>2527</v>
      </c>
      <c r="B90" s="121" t="str">
        <f>'願書（様式1）'!U58&amp;"/"&amp;'願書（様式1）'!X58</f>
        <v>/</v>
      </c>
    </row>
    <row r="91" spans="1:2">
      <c r="A91" s="121" t="s">
        <v>2528</v>
      </c>
      <c r="B91" s="121" t="str">
        <f>'願書（様式1）'!A59</f>
        <v>▼CLICK HERE▼</v>
      </c>
    </row>
    <row r="92" spans="1:2">
      <c r="A92" s="121" t="s">
        <v>2529</v>
      </c>
      <c r="B92" s="121">
        <f>'願書（様式1）'!C59</f>
        <v>0</v>
      </c>
    </row>
    <row r="93" spans="1:2">
      <c r="A93" s="121" t="s">
        <v>2530</v>
      </c>
      <c r="B93" s="121">
        <f>'願書（様式1）'!L59</f>
        <v>0</v>
      </c>
    </row>
    <row r="94" spans="1:2">
      <c r="A94" s="121" t="s">
        <v>2531</v>
      </c>
      <c r="B94" s="121" t="str">
        <f>'願書（様式1）'!U59&amp;"/"&amp;'願書（様式1）'!X59</f>
        <v>/</v>
      </c>
    </row>
    <row r="95" spans="1:2">
      <c r="A95" s="121" t="s">
        <v>2532</v>
      </c>
      <c r="B95" s="121" t="str">
        <f>'願書（様式1）'!U60&amp;"/"&amp;'願書（様式1）'!X60</f>
        <v>/</v>
      </c>
    </row>
    <row r="96" spans="1:2">
      <c r="A96" s="112" t="s">
        <v>2533</v>
      </c>
      <c r="B96" s="112">
        <f>'願書（様式1）'!W3</f>
        <v>0</v>
      </c>
    </row>
    <row r="97" spans="1:2">
      <c r="A97" s="112" t="s">
        <v>2537</v>
      </c>
      <c r="B97" s="112">
        <f>'願書（様式1）'!Y3</f>
        <v>0</v>
      </c>
    </row>
    <row r="98" spans="1:2">
      <c r="A98" s="118" t="s">
        <v>2534</v>
      </c>
      <c r="B98" s="118">
        <f>'願書（様式1）'!G63</f>
        <v>0</v>
      </c>
    </row>
    <row r="99" spans="1:2">
      <c r="A99" s="118" t="s">
        <v>2535</v>
      </c>
      <c r="B99" s="118">
        <f>'願書（様式1）'!A65</f>
        <v>0</v>
      </c>
    </row>
    <row r="100" spans="1:2">
      <c r="A100" s="118" t="s">
        <v>2538</v>
      </c>
      <c r="B100" s="118">
        <f>'願書（様式1）'!A68</f>
        <v>0</v>
      </c>
    </row>
    <row r="101" spans="1:2">
      <c r="A101" s="157" t="s">
        <v>2597</v>
      </c>
      <c r="B101" s="157">
        <f>'願書（様式1）'!A72</f>
        <v>0</v>
      </c>
    </row>
    <row r="102" spans="1:2">
      <c r="A102" s="157" t="s">
        <v>2598</v>
      </c>
      <c r="B102" s="157">
        <f>'願書（様式1）'!L72</f>
        <v>0</v>
      </c>
    </row>
    <row r="103" spans="1:2">
      <c r="A103" s="157" t="s">
        <v>2599</v>
      </c>
      <c r="B103" s="157">
        <f>'願書（様式1）'!U72</f>
        <v>0</v>
      </c>
    </row>
    <row r="104" spans="1:2">
      <c r="A104" s="157" t="s">
        <v>2600</v>
      </c>
      <c r="B104" s="157">
        <f>'願書（様式1）'!A75</f>
        <v>0</v>
      </c>
    </row>
    <row r="105" spans="1:2">
      <c r="A105" s="157" t="s">
        <v>2601</v>
      </c>
      <c r="B105" s="157">
        <f>'願書（様式1）'!L75</f>
        <v>0</v>
      </c>
    </row>
    <row r="106" spans="1:2">
      <c r="A106" s="157" t="s">
        <v>2602</v>
      </c>
      <c r="B106" s="157">
        <f>'願書（様式1）'!U75</f>
        <v>0</v>
      </c>
    </row>
    <row r="107" spans="1:2">
      <c r="A107" s="157" t="s">
        <v>2603</v>
      </c>
      <c r="B107" s="157">
        <f>'願書（様式1）'!A78</f>
        <v>0</v>
      </c>
    </row>
    <row r="108" spans="1:2">
      <c r="A108" s="157" t="s">
        <v>2604</v>
      </c>
      <c r="B108" s="157">
        <f>'願書（様式1）'!L78</f>
        <v>0</v>
      </c>
    </row>
    <row r="109" spans="1:2">
      <c r="A109" s="157" t="s">
        <v>2605</v>
      </c>
      <c r="B109" s="157">
        <f>'願書（様式1）'!U78</f>
        <v>0</v>
      </c>
    </row>
    <row r="110" spans="1:2">
      <c r="A110" s="157" t="s">
        <v>2606</v>
      </c>
      <c r="B110" s="157">
        <f>'願書（様式1）'!A81</f>
        <v>0</v>
      </c>
    </row>
    <row r="111" spans="1:2">
      <c r="A111" s="157" t="s">
        <v>2607</v>
      </c>
      <c r="B111" s="157">
        <f>'願書（様式1）'!L81</f>
        <v>0</v>
      </c>
    </row>
    <row r="112" spans="1:2">
      <c r="A112" s="157" t="s">
        <v>2608</v>
      </c>
      <c r="B112" s="157">
        <f>'願書（様式1）'!U81</f>
        <v>0</v>
      </c>
    </row>
    <row r="113" spans="1:2">
      <c r="A113" s="157" t="s">
        <v>2609</v>
      </c>
      <c r="B113" s="157">
        <f>'願書（様式1）'!A85</f>
        <v>0</v>
      </c>
    </row>
    <row r="114" spans="1:2">
      <c r="A114" s="118" t="s">
        <v>2536</v>
      </c>
      <c r="B114" s="118">
        <f>'願書（様式1）'!A88</f>
        <v>0</v>
      </c>
    </row>
    <row r="115" spans="1:2">
      <c r="A115" s="118"/>
      <c r="B115" s="118"/>
    </row>
  </sheetData>
  <phoneticPr fontId="1"/>
  <printOptions headings="1"/>
  <pageMargins left="0.70866141732283472" right="0.70866141732283472" top="0.74803149606299213" bottom="0.74803149606299213" header="0.31496062992125984" footer="0.31496062992125984"/>
  <pageSetup paperSize="9" scale="9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1567-37CD-409D-89AD-7430CCF09828}">
  <sheetPr codeName="Sheet2"/>
  <dimension ref="A1:V52"/>
  <sheetViews>
    <sheetView workbookViewId="0">
      <selection activeCell="H18" sqref="H18"/>
    </sheetView>
  </sheetViews>
  <sheetFormatPr defaultColWidth="9" defaultRowHeight="13.5"/>
  <cols>
    <col min="1" max="1" width="26.875" style="1" bestFit="1" customWidth="1"/>
    <col min="2" max="2" width="11.875" style="1" bestFit="1" customWidth="1"/>
    <col min="3" max="3" width="9" style="1"/>
    <col min="4" max="4" width="34.875" style="1" bestFit="1" customWidth="1"/>
    <col min="5" max="5" width="17" style="1" customWidth="1"/>
    <col min="6" max="6" width="9" style="1"/>
    <col min="7" max="7" width="15.125" style="1" bestFit="1" customWidth="1"/>
    <col min="8" max="8" width="13.125" style="32" bestFit="1" customWidth="1"/>
    <col min="9" max="12" width="9" style="1"/>
    <col min="13" max="13" width="15.125" style="1" bestFit="1" customWidth="1"/>
    <col min="14" max="21" width="9" style="1"/>
    <col min="22" max="22" width="9.5" style="1" bestFit="1" customWidth="1"/>
    <col min="23" max="16384" width="9" style="1"/>
  </cols>
  <sheetData>
    <row r="1" spans="1:22">
      <c r="A1" s="39" t="s">
        <v>21</v>
      </c>
      <c r="B1" s="40" t="s">
        <v>102</v>
      </c>
      <c r="D1" s="2" t="s">
        <v>25</v>
      </c>
      <c r="G1" s="2" t="s">
        <v>26</v>
      </c>
      <c r="J1" s="2" t="s">
        <v>36</v>
      </c>
      <c r="L1" s="2" t="s">
        <v>74</v>
      </c>
      <c r="M1" s="97" t="s">
        <v>40</v>
      </c>
      <c r="O1" s="2" t="s">
        <v>50</v>
      </c>
      <c r="Q1" s="2" t="s">
        <v>60</v>
      </c>
      <c r="S1" s="2" t="s">
        <v>75</v>
      </c>
      <c r="U1" s="2" t="s">
        <v>76</v>
      </c>
      <c r="V1" s="2" t="s">
        <v>120</v>
      </c>
    </row>
    <row r="2" spans="1:22" ht="15.75" customHeight="1">
      <c r="A2" s="34" t="s">
        <v>2550</v>
      </c>
      <c r="B2" s="36" t="s">
        <v>111</v>
      </c>
      <c r="D2" s="95" t="s">
        <v>79</v>
      </c>
      <c r="G2" s="4" t="s">
        <v>77</v>
      </c>
      <c r="J2" s="5" t="s">
        <v>77</v>
      </c>
      <c r="L2" s="5" t="s">
        <v>77</v>
      </c>
      <c r="M2" s="35" t="s">
        <v>41</v>
      </c>
      <c r="O2" s="4" t="s">
        <v>79</v>
      </c>
      <c r="Q2" s="5" t="s">
        <v>77</v>
      </c>
      <c r="S2" s="5" t="s">
        <v>77</v>
      </c>
      <c r="U2" s="5" t="s">
        <v>77</v>
      </c>
      <c r="V2" s="3">
        <v>2026</v>
      </c>
    </row>
    <row r="3" spans="1:22" ht="15.75" customHeight="1">
      <c r="A3" s="34" t="s">
        <v>113</v>
      </c>
      <c r="B3" s="36">
        <v>24</v>
      </c>
      <c r="D3" s="96" t="s">
        <v>116</v>
      </c>
      <c r="G3" s="3" t="s">
        <v>27</v>
      </c>
      <c r="J3" s="3" t="s">
        <v>37</v>
      </c>
      <c r="L3" s="3">
        <v>2009</v>
      </c>
      <c r="M3" s="98">
        <v>1</v>
      </c>
      <c r="O3" s="3" t="s">
        <v>30</v>
      </c>
      <c r="Q3" s="3" t="s">
        <v>61</v>
      </c>
      <c r="S3" s="3">
        <v>2026</v>
      </c>
      <c r="U3" s="3">
        <v>2026</v>
      </c>
    </row>
    <row r="4" spans="1:22">
      <c r="A4" s="34" t="s">
        <v>114</v>
      </c>
      <c r="B4" s="36">
        <v>24</v>
      </c>
      <c r="D4" s="96" t="s">
        <v>118</v>
      </c>
      <c r="G4" s="3" t="s">
        <v>29</v>
      </c>
      <c r="J4" s="3" t="s">
        <v>38</v>
      </c>
      <c r="L4" s="3">
        <v>2008</v>
      </c>
      <c r="M4" s="98">
        <v>2</v>
      </c>
      <c r="O4" s="3" t="s">
        <v>51</v>
      </c>
      <c r="Q4" s="3" t="s">
        <v>63</v>
      </c>
      <c r="S4" s="3">
        <v>2025</v>
      </c>
      <c r="U4" s="3">
        <v>2027</v>
      </c>
    </row>
    <row r="5" spans="1:22" ht="19.5" customHeight="1">
      <c r="A5" s="35" t="s">
        <v>49</v>
      </c>
      <c r="B5" s="36">
        <v>48</v>
      </c>
      <c r="D5" s="96" t="s">
        <v>117</v>
      </c>
      <c r="G5" s="3" t="s">
        <v>28</v>
      </c>
      <c r="L5" s="3">
        <v>2007</v>
      </c>
      <c r="M5" s="128"/>
      <c r="N5" s="127"/>
      <c r="O5" s="3" t="s">
        <v>52</v>
      </c>
      <c r="S5" s="3">
        <v>2024</v>
      </c>
      <c r="U5" s="3">
        <v>2028</v>
      </c>
    </row>
    <row r="6" spans="1:22">
      <c r="A6" s="35" t="s">
        <v>48</v>
      </c>
      <c r="B6" s="36">
        <v>72</v>
      </c>
      <c r="D6" s="80"/>
      <c r="L6" s="3">
        <v>2006</v>
      </c>
      <c r="M6" s="129"/>
      <c r="S6" s="3">
        <f>S5-1</f>
        <v>2023</v>
      </c>
      <c r="U6" s="3">
        <v>2029</v>
      </c>
    </row>
    <row r="7" spans="1:22">
      <c r="A7" s="35" t="s">
        <v>31</v>
      </c>
      <c r="B7" s="36">
        <v>24</v>
      </c>
      <c r="L7" s="3">
        <v>2005</v>
      </c>
      <c r="S7" s="3">
        <f t="shared" ref="S7:S15" si="0">S6-1</f>
        <v>2022</v>
      </c>
      <c r="U7" s="3">
        <v>2030</v>
      </c>
    </row>
    <row r="8" spans="1:22">
      <c r="A8" s="35" t="s">
        <v>47</v>
      </c>
      <c r="B8" s="36">
        <v>36</v>
      </c>
      <c r="L8" s="3">
        <v>2004</v>
      </c>
      <c r="S8" s="3">
        <f t="shared" si="0"/>
        <v>2021</v>
      </c>
      <c r="U8" s="3">
        <v>2031</v>
      </c>
    </row>
    <row r="9" spans="1:22">
      <c r="A9" s="35" t="s">
        <v>46</v>
      </c>
      <c r="B9" s="36">
        <v>48</v>
      </c>
      <c r="L9" s="3">
        <v>2003</v>
      </c>
      <c r="S9" s="3">
        <f t="shared" si="0"/>
        <v>2020</v>
      </c>
      <c r="U9" s="3">
        <v>2032</v>
      </c>
    </row>
    <row r="10" spans="1:22">
      <c r="A10" s="35" t="s">
        <v>43</v>
      </c>
      <c r="B10" s="36">
        <v>60</v>
      </c>
      <c r="L10" s="3">
        <v>2002</v>
      </c>
      <c r="S10" s="3">
        <f t="shared" si="0"/>
        <v>2019</v>
      </c>
      <c r="U10" s="3">
        <v>2033</v>
      </c>
    </row>
    <row r="11" spans="1:22">
      <c r="A11" s="35" t="s">
        <v>108</v>
      </c>
      <c r="B11" s="36">
        <v>48</v>
      </c>
      <c r="L11" s="3">
        <v>2001</v>
      </c>
      <c r="S11" s="3">
        <f t="shared" si="0"/>
        <v>2018</v>
      </c>
      <c r="U11" s="3">
        <v>2034</v>
      </c>
    </row>
    <row r="12" spans="1:22">
      <c r="A12" s="35" t="s">
        <v>109</v>
      </c>
      <c r="B12" s="36">
        <v>24</v>
      </c>
      <c r="L12" s="3">
        <v>2000</v>
      </c>
      <c r="S12" s="3">
        <f t="shared" si="0"/>
        <v>2017</v>
      </c>
      <c r="U12" s="3">
        <v>2035</v>
      </c>
    </row>
    <row r="13" spans="1:22">
      <c r="A13" s="37" t="s">
        <v>110</v>
      </c>
      <c r="B13" s="38">
        <v>36</v>
      </c>
      <c r="L13" s="3">
        <v>1999</v>
      </c>
      <c r="S13" s="3">
        <f t="shared" si="0"/>
        <v>2016</v>
      </c>
      <c r="U13" s="3">
        <v>2036</v>
      </c>
    </row>
    <row r="14" spans="1:22">
      <c r="L14" s="3">
        <v>1998</v>
      </c>
      <c r="S14" s="3">
        <f t="shared" si="0"/>
        <v>2015</v>
      </c>
    </row>
    <row r="15" spans="1:22">
      <c r="L15" s="3">
        <v>1997</v>
      </c>
      <c r="S15" s="3">
        <f t="shared" si="0"/>
        <v>2014</v>
      </c>
    </row>
    <row r="16" spans="1:22">
      <c r="A16" s="529" t="s">
        <v>88</v>
      </c>
      <c r="B16" s="530"/>
      <c r="D16" s="529" t="s">
        <v>104</v>
      </c>
      <c r="E16" s="530"/>
      <c r="G16" s="529" t="s">
        <v>103</v>
      </c>
      <c r="H16" s="530"/>
      <c r="L16" s="3">
        <v>1996</v>
      </c>
    </row>
    <row r="17" spans="1:12">
      <c r="A17" s="29" t="s">
        <v>89</v>
      </c>
      <c r="B17" s="29" t="str">
        <f>'願書（様式1）'!D13&amp;"/"&amp;'願書（様式1）'!H13&amp;"/"&amp;'願書（様式1）'!K13</f>
        <v>▼CLICK HERE▼//</v>
      </c>
      <c r="D17" s="29" t="s">
        <v>66</v>
      </c>
      <c r="E17" s="29" t="str">
        <f>'願書（様式1）'!O18&amp;""&amp;'願書（様式1）'!R18&amp;""&amp;'願書（様式1）'!S18&amp;""&amp;'願書（様式1）'!T18</f>
        <v>▼CLICK HERE▼年月</v>
      </c>
      <c r="G17" s="29" t="s">
        <v>105</v>
      </c>
      <c r="H17" s="33" t="str">
        <f>VLOOKUP('願書（様式1）'!D18,テーブル1[],2,FALSE)</f>
        <v>error</v>
      </c>
      <c r="L17" s="3">
        <v>1995</v>
      </c>
    </row>
    <row r="18" spans="1:12">
      <c r="A18" s="29" t="s">
        <v>90</v>
      </c>
      <c r="B18" s="30">
        <v>46113</v>
      </c>
      <c r="D18" s="29" t="s">
        <v>101</v>
      </c>
      <c r="E18" s="30" t="str">
        <f>'願書（様式1）'!U18&amp;""&amp;'願書（様式1）'!X18&amp;""&amp;'願書（様式1）'!Y18&amp;""&amp;'願書（様式1）'!Z18</f>
        <v>▼CLICK HERE▼年月</v>
      </c>
      <c r="G18" s="29" t="s">
        <v>106</v>
      </c>
      <c r="H18" s="33">
        <f>IFERROR(E19,0)</f>
        <v>0</v>
      </c>
      <c r="L18" s="3">
        <v>1994</v>
      </c>
    </row>
    <row r="19" spans="1:12">
      <c r="A19" s="29" t="s">
        <v>91</v>
      </c>
      <c r="B19" s="29" t="e">
        <f>DATEDIF(B17,B18,"Y")</f>
        <v>#VALUE!</v>
      </c>
      <c r="D19" s="29" t="s">
        <v>102</v>
      </c>
      <c r="E19" s="29" t="e">
        <f>DATEDIF(E17,E18,"m")+1</f>
        <v>#VALUE!</v>
      </c>
      <c r="G19" s="29" t="s">
        <v>107</v>
      </c>
      <c r="H19" s="33" t="str">
        <f>IF(H17=H18,"","★")</f>
        <v>★</v>
      </c>
      <c r="L19" s="3">
        <v>1993</v>
      </c>
    </row>
    <row r="20" spans="1:12" ht="14.25" thickBot="1">
      <c r="L20" s="3">
        <v>1992</v>
      </c>
    </row>
    <row r="21" spans="1:12" ht="14.25" thickBot="1">
      <c r="B21" s="31"/>
      <c r="L21" s="3">
        <v>1991</v>
      </c>
    </row>
    <row r="22" spans="1:12">
      <c r="L22" s="3">
        <v>1990</v>
      </c>
    </row>
    <row r="23" spans="1:12">
      <c r="L23" s="3">
        <v>1989</v>
      </c>
    </row>
    <row r="24" spans="1:12">
      <c r="L24" s="3">
        <v>1988</v>
      </c>
    </row>
    <row r="25" spans="1:12">
      <c r="L25" s="3">
        <v>1987</v>
      </c>
    </row>
    <row r="26" spans="1:12">
      <c r="L26" s="3">
        <v>1986</v>
      </c>
    </row>
    <row r="27" spans="1:12">
      <c r="L27" s="3">
        <v>1985</v>
      </c>
    </row>
    <row r="28" spans="1:12">
      <c r="L28" s="3">
        <v>1984</v>
      </c>
    </row>
    <row r="29" spans="1:12">
      <c r="L29" s="3">
        <v>1983</v>
      </c>
    </row>
    <row r="30" spans="1:12">
      <c r="L30" s="3">
        <v>1982</v>
      </c>
    </row>
    <row r="31" spans="1:12">
      <c r="L31" s="3">
        <v>1981</v>
      </c>
    </row>
    <row r="32" spans="1:12">
      <c r="L32" s="3">
        <v>1980</v>
      </c>
    </row>
    <row r="33" spans="12:12">
      <c r="L33" s="3">
        <v>1979</v>
      </c>
    </row>
    <row r="34" spans="12:12">
      <c r="L34" s="3">
        <v>1978</v>
      </c>
    </row>
    <row r="35" spans="12:12">
      <c r="L35" s="3">
        <v>1977</v>
      </c>
    </row>
    <row r="36" spans="12:12">
      <c r="L36" s="3">
        <v>1976</v>
      </c>
    </row>
    <row r="37" spans="12:12">
      <c r="L37" s="3">
        <v>1975</v>
      </c>
    </row>
    <row r="38" spans="12:12">
      <c r="L38" s="3">
        <v>1974</v>
      </c>
    </row>
    <row r="39" spans="12:12">
      <c r="L39" s="3">
        <v>1973</v>
      </c>
    </row>
    <row r="40" spans="12:12">
      <c r="L40" s="3">
        <v>1972</v>
      </c>
    </row>
    <row r="41" spans="12:12">
      <c r="L41" s="3">
        <v>1971</v>
      </c>
    </row>
    <row r="42" spans="12:12">
      <c r="L42" s="3">
        <v>1970</v>
      </c>
    </row>
    <row r="43" spans="12:12">
      <c r="L43" s="3">
        <v>1969</v>
      </c>
    </row>
    <row r="44" spans="12:12">
      <c r="L44" s="3">
        <v>1968</v>
      </c>
    </row>
    <row r="45" spans="12:12">
      <c r="L45" s="3">
        <v>1967</v>
      </c>
    </row>
    <row r="46" spans="12:12">
      <c r="L46" s="3">
        <v>1966</v>
      </c>
    </row>
    <row r="47" spans="12:12">
      <c r="L47" s="3">
        <v>1965</v>
      </c>
    </row>
    <row r="48" spans="12:12">
      <c r="L48" s="3">
        <v>1964</v>
      </c>
    </row>
    <row r="49" spans="12:12">
      <c r="L49" s="3">
        <v>1963</v>
      </c>
    </row>
    <row r="50" spans="12:12">
      <c r="L50" s="3">
        <v>1962</v>
      </c>
    </row>
    <row r="51" spans="12:12">
      <c r="L51" s="3">
        <v>1961</v>
      </c>
    </row>
    <row r="52" spans="12:12">
      <c r="L52" s="3">
        <v>1960</v>
      </c>
    </row>
  </sheetData>
  <sortState xmlns:xlrd2="http://schemas.microsoft.com/office/spreadsheetml/2017/richdata2" ref="L5:L52">
    <sortCondition descending="1" ref="L5:L52"/>
  </sortState>
  <mergeCells count="3">
    <mergeCell ref="A16:B16"/>
    <mergeCell ref="D16:E16"/>
    <mergeCell ref="G16:H16"/>
  </mergeCells>
  <phoneticPr fontId="1"/>
  <pageMargins left="0.7" right="0.7" top="0.75" bottom="0.75" header="0.3" footer="0.3"/>
  <pageSetup paperSize="9" orientation="portrait" horizontalDpi="360" verticalDpi="360" r:id="rId1"/>
  <tableParts count="1">
    <tablePart r:id="rId2"/>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願書（様式1）</vt:lpstr>
      <vt:lpstr>【記入例】願書（様式1）</vt:lpstr>
      <vt:lpstr>学校コード</vt:lpstr>
      <vt:lpstr>一覧（縦）</vt:lpstr>
      <vt:lpstr>リスト</vt:lpstr>
      <vt:lpstr>'【記入例】願書（様式1）'!Print_Area</vt:lpstr>
      <vt:lpstr>学校コード!Print_Area</vt:lpstr>
      <vt:lpstr>'願書（様式1）'!Print_Area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2022-12-05T01:10:15Z</dcterms:created>
  <dcterms:modified xsi:type="dcterms:W3CDTF">2026-04-17T08:12:18Z</dcterms:modified>
</cp:coreProperties>
</file>